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2"/>
  <c r="P12" s="1"/>
  <c r="N24"/>
  <c r="P24" s="1"/>
  <c r="N36"/>
  <c r="P36" s="1"/>
  <c r="N40"/>
  <c r="P40" s="1"/>
  <c r="N48"/>
  <c r="P48" s="1"/>
  <c r="N56"/>
  <c r="P56" s="1"/>
  <c r="N72"/>
  <c r="P72" s="1"/>
  <c r="N84"/>
  <c r="P84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6"/>
  <c r="P16" s="1"/>
  <c r="N20"/>
  <c r="P20" s="1"/>
  <c r="N32"/>
  <c r="P32" s="1"/>
  <c r="N52"/>
  <c r="P52" s="1"/>
  <c r="N64"/>
  <c r="P64" s="1"/>
  <c r="N80"/>
  <c r="P80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28"/>
  <c r="P28" s="1"/>
  <c r="N44"/>
  <c r="P44" s="1"/>
  <c r="N60"/>
  <c r="P60" s="1"/>
  <c r="N68"/>
  <c r="P68" s="1"/>
  <c r="N76"/>
  <c r="P76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20"/>
  <c r="D20" s="1"/>
  <c r="B32"/>
  <c r="D32" s="1"/>
  <c r="B40"/>
  <c r="D40" s="1"/>
  <c r="B60"/>
  <c r="D60" s="1"/>
  <c r="B68"/>
  <c r="D68" s="1"/>
  <c r="B92"/>
  <c r="D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8"/>
  <c r="D8" s="1"/>
  <c r="B16"/>
  <c r="D16" s="1"/>
  <c r="B28"/>
  <c r="D28" s="1"/>
  <c r="B44"/>
  <c r="D44" s="1"/>
  <c r="B52"/>
  <c r="D52" s="1"/>
  <c r="B64"/>
  <c r="D64" s="1"/>
  <c r="B72"/>
  <c r="D72" s="1"/>
  <c r="B80"/>
  <c r="D80" s="1"/>
  <c r="B84"/>
  <c r="D84" s="1"/>
  <c r="B96"/>
  <c r="D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12"/>
  <c r="D12" s="1"/>
  <c r="B24"/>
  <c r="D24" s="1"/>
  <c r="B36"/>
  <c r="D36" s="1"/>
  <c r="B48"/>
  <c r="D48" s="1"/>
  <c r="B56"/>
  <c r="D56" s="1"/>
  <c r="B76"/>
  <c r="D76" s="1"/>
  <c r="Q76" s="1"/>
  <c r="B88"/>
  <c r="D8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68" i="81"/>
  <c r="Q56"/>
  <c r="Q72"/>
  <c r="Q44"/>
  <c r="Q20"/>
  <c r="Q24"/>
  <c r="Q90"/>
  <c r="Q74"/>
  <c r="Q58"/>
  <c r="Q42"/>
  <c r="Q26"/>
  <c r="Q10"/>
  <c r="Q40"/>
  <c r="Q88"/>
  <c r="Q8"/>
  <c r="Q87"/>
  <c r="Q71"/>
  <c r="Q55"/>
  <c r="Q39"/>
  <c r="Q23"/>
  <c r="Q7"/>
  <c r="Q47"/>
  <c r="Q31"/>
  <c r="Q15"/>
  <c r="Q12"/>
  <c r="Q28"/>
  <c r="Q94"/>
  <c r="Q78"/>
  <c r="Q62"/>
  <c r="Q46"/>
  <c r="Q30"/>
  <c r="Q14"/>
  <c r="Q91"/>
  <c r="Q75"/>
  <c r="Q59"/>
  <c r="Q43"/>
  <c r="Q27"/>
  <c r="Q11"/>
  <c r="Q60"/>
  <c r="Q79"/>
  <c r="Q63"/>
  <c r="Q86"/>
  <c r="Q70"/>
  <c r="Q54"/>
  <c r="Q38"/>
  <c r="Q22"/>
  <c r="Q6"/>
  <c r="Q4"/>
  <c r="Q83"/>
  <c r="Q67"/>
  <c r="Q51"/>
  <c r="Q35"/>
  <c r="Q19"/>
  <c r="Q3"/>
  <c r="Q36"/>
  <c r="Q84"/>
  <c r="Q52"/>
  <c r="Q48"/>
  <c r="Q98"/>
  <c r="Q82"/>
  <c r="Q66"/>
  <c r="Q50"/>
  <c r="Q34"/>
  <c r="Q18"/>
  <c r="Q96"/>
  <c r="Q64"/>
  <c r="Q16"/>
  <c r="Q95"/>
  <c r="Q92"/>
  <c r="Q32"/>
  <c r="Q8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4"/>
  <c r="AK99" i="29"/>
  <c r="AB97" i="63"/>
  <c r="AB73"/>
  <c r="AB69"/>
  <c r="AB60" i="62"/>
  <c r="AB73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F66" s="1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F6" s="1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C30"/>
  <c r="B31"/>
  <c r="C31"/>
  <c r="B32"/>
  <c r="C32"/>
  <c r="B33"/>
  <c r="C33"/>
  <c r="B34"/>
  <c r="C34"/>
  <c r="B35"/>
  <c r="C35"/>
  <c r="F35" s="1"/>
  <c r="B36"/>
  <c r="F36" s="1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F91"/>
  <c r="U90"/>
  <c r="N90"/>
  <c r="U89"/>
  <c r="F89"/>
  <c r="U88"/>
  <c r="U87"/>
  <c r="U86"/>
  <c r="N86"/>
  <c r="U85"/>
  <c r="F85"/>
  <c r="U84"/>
  <c r="U83"/>
  <c r="F83"/>
  <c r="U82"/>
  <c r="N82"/>
  <c r="U81"/>
  <c r="F81"/>
  <c r="U80"/>
  <c r="U79"/>
  <c r="U78"/>
  <c r="N78"/>
  <c r="U77"/>
  <c r="U76"/>
  <c r="N76"/>
  <c r="U75"/>
  <c r="U74"/>
  <c r="N74"/>
  <c r="U73"/>
  <c r="U72"/>
  <c r="N72"/>
  <c r="U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U94"/>
  <c r="U93"/>
  <c r="U92"/>
  <c r="U91"/>
  <c r="F91"/>
  <c r="U90"/>
  <c r="U89"/>
  <c r="F89"/>
  <c r="U88"/>
  <c r="U87"/>
  <c r="U86"/>
  <c r="U85"/>
  <c r="U84"/>
  <c r="U83"/>
  <c r="F83"/>
  <c r="U82"/>
  <c r="U81"/>
  <c r="F81"/>
  <c r="U80"/>
  <c r="U79"/>
  <c r="U78"/>
  <c r="U77"/>
  <c r="U76"/>
  <c r="U75"/>
  <c r="F75"/>
  <c r="U74"/>
  <c r="U73"/>
  <c r="F73"/>
  <c r="U72"/>
  <c r="U71"/>
  <c r="U70"/>
  <c r="U69"/>
  <c r="U68"/>
  <c r="U67"/>
  <c r="F67"/>
  <c r="U66"/>
  <c r="U65"/>
  <c r="F65"/>
  <c r="U64"/>
  <c r="U63"/>
  <c r="U62"/>
  <c r="U61"/>
  <c r="U60"/>
  <c r="U59"/>
  <c r="F59"/>
  <c r="U58"/>
  <c r="U57"/>
  <c r="F57"/>
  <c r="U56"/>
  <c r="U55"/>
  <c r="U54"/>
  <c r="U53"/>
  <c r="U52"/>
  <c r="U51"/>
  <c r="F51"/>
  <c r="U50"/>
  <c r="U49"/>
  <c r="F49"/>
  <c r="U48"/>
  <c r="U47"/>
  <c r="U46"/>
  <c r="F46"/>
  <c r="U45"/>
  <c r="U44"/>
  <c r="U43"/>
  <c r="U42"/>
  <c r="U41"/>
  <c r="F41"/>
  <c r="U40"/>
  <c r="U39"/>
  <c r="F39"/>
  <c r="U38"/>
  <c r="U37"/>
  <c r="U36"/>
  <c r="U35"/>
  <c r="U34"/>
  <c r="U33"/>
  <c r="F33"/>
  <c r="U32"/>
  <c r="U31"/>
  <c r="F31"/>
  <c r="U30"/>
  <c r="U29"/>
  <c r="U28"/>
  <c r="U27"/>
  <c r="U26"/>
  <c r="U25"/>
  <c r="F25"/>
  <c r="U24"/>
  <c r="N24"/>
  <c r="U23"/>
  <c r="F23"/>
  <c r="U22"/>
  <c r="U21"/>
  <c r="U20"/>
  <c r="U19"/>
  <c r="U18"/>
  <c r="U17"/>
  <c r="U16"/>
  <c r="U15"/>
  <c r="U14"/>
  <c r="U13"/>
  <c r="U12"/>
  <c r="U11"/>
  <c r="F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F93"/>
  <c r="U92"/>
  <c r="U91"/>
  <c r="U90"/>
  <c r="F90"/>
  <c r="U89"/>
  <c r="N89"/>
  <c r="F89"/>
  <c r="U88"/>
  <c r="U87"/>
  <c r="U86"/>
  <c r="N86"/>
  <c r="U85"/>
  <c r="U84"/>
  <c r="U83"/>
  <c r="N83"/>
  <c r="U82"/>
  <c r="U81"/>
  <c r="F81"/>
  <c r="U80"/>
  <c r="U79"/>
  <c r="U78"/>
  <c r="U77"/>
  <c r="N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U64"/>
  <c r="U63"/>
  <c r="N63"/>
  <c r="U62"/>
  <c r="U61"/>
  <c r="N61"/>
  <c r="U60"/>
  <c r="U59"/>
  <c r="N59"/>
  <c r="U58"/>
  <c r="F58"/>
  <c r="U57"/>
  <c r="N57"/>
  <c r="U56"/>
  <c r="U55"/>
  <c r="N55"/>
  <c r="U54"/>
  <c r="U53"/>
  <c r="N53"/>
  <c r="U52"/>
  <c r="U51"/>
  <c r="N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U32"/>
  <c r="U31"/>
  <c r="N31"/>
  <c r="U30"/>
  <c r="N30"/>
  <c r="U29"/>
  <c r="U28"/>
  <c r="N28"/>
  <c r="F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U12"/>
  <c r="N12"/>
  <c r="U11"/>
  <c r="U10"/>
  <c r="N10"/>
  <c r="U9"/>
  <c r="U8"/>
  <c r="N8"/>
  <c r="U7"/>
  <c r="U6"/>
  <c r="N6"/>
  <c r="F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U90"/>
  <c r="U89"/>
  <c r="F89"/>
  <c r="U88"/>
  <c r="U87"/>
  <c r="F87"/>
  <c r="U86"/>
  <c r="U85"/>
  <c r="U84"/>
  <c r="U83"/>
  <c r="U82"/>
  <c r="U81"/>
  <c r="U80"/>
  <c r="U79"/>
  <c r="U78"/>
  <c r="U77"/>
  <c r="N77"/>
  <c r="F77"/>
  <c r="U76"/>
  <c r="U75"/>
  <c r="U74"/>
  <c r="U73"/>
  <c r="U72"/>
  <c r="U71"/>
  <c r="F71"/>
  <c r="U70"/>
  <c r="U69"/>
  <c r="N69"/>
  <c r="F69"/>
  <c r="U68"/>
  <c r="U67"/>
  <c r="F67"/>
  <c r="U66"/>
  <c r="U65"/>
  <c r="U64"/>
  <c r="U63"/>
  <c r="U62"/>
  <c r="U61"/>
  <c r="N61"/>
  <c r="U60"/>
  <c r="U59"/>
  <c r="F59"/>
  <c r="U58"/>
  <c r="U57"/>
  <c r="F57"/>
  <c r="U56"/>
  <c r="U55"/>
  <c r="U54"/>
  <c r="U53"/>
  <c r="N53"/>
  <c r="U52"/>
  <c r="U51"/>
  <c r="N51"/>
  <c r="U50"/>
  <c r="N50"/>
  <c r="U49"/>
  <c r="N49"/>
  <c r="F49"/>
  <c r="U48"/>
  <c r="U47"/>
  <c r="N47"/>
  <c r="F47"/>
  <c r="U46"/>
  <c r="U45"/>
  <c r="U44"/>
  <c r="U43"/>
  <c r="N43"/>
  <c r="U42"/>
  <c r="U41"/>
  <c r="U40"/>
  <c r="U39"/>
  <c r="N39"/>
  <c r="U38"/>
  <c r="U37"/>
  <c r="N37"/>
  <c r="U36"/>
  <c r="F36"/>
  <c r="U35"/>
  <c r="N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F18"/>
  <c r="U17"/>
  <c r="N17"/>
  <c r="U16"/>
  <c r="U15"/>
  <c r="N15"/>
  <c r="U14"/>
  <c r="U13"/>
  <c r="U12"/>
  <c r="U11"/>
  <c r="N11"/>
  <c r="U10"/>
  <c r="U9"/>
  <c r="F9"/>
  <c r="U8"/>
  <c r="U7"/>
  <c r="N7"/>
  <c r="F7"/>
  <c r="U6"/>
  <c r="U5"/>
  <c r="N5"/>
  <c r="U4"/>
  <c r="U3"/>
  <c r="M99"/>
  <c r="L99"/>
  <c r="K99"/>
  <c r="J99"/>
  <c r="B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F80"/>
  <c r="U79"/>
  <c r="U78"/>
  <c r="F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F51"/>
  <c r="U50"/>
  <c r="U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F33"/>
  <c r="U32"/>
  <c r="N32"/>
  <c r="U31"/>
  <c r="F31"/>
  <c r="U30"/>
  <c r="U29"/>
  <c r="N29"/>
  <c r="U28"/>
  <c r="U27"/>
  <c r="U26"/>
  <c r="U25"/>
  <c r="F25"/>
  <c r="U24"/>
  <c r="U23"/>
  <c r="F23"/>
  <c r="U22"/>
  <c r="U21"/>
  <c r="U20"/>
  <c r="U19"/>
  <c r="N19"/>
  <c r="U18"/>
  <c r="U17"/>
  <c r="F17"/>
  <c r="U16"/>
  <c r="N16"/>
  <c r="U15"/>
  <c r="F15"/>
  <c r="U14"/>
  <c r="U13"/>
  <c r="N13"/>
  <c r="U12"/>
  <c r="U11"/>
  <c r="U10"/>
  <c r="U9"/>
  <c r="U8"/>
  <c r="U7"/>
  <c r="N7"/>
  <c r="U6"/>
  <c r="N6"/>
  <c r="F6"/>
  <c r="U5"/>
  <c r="N5"/>
  <c r="U4"/>
  <c r="F4"/>
  <c r="U3"/>
  <c r="L99"/>
  <c r="A1"/>
  <c r="F96" l="1"/>
  <c r="F94"/>
  <c r="F92"/>
  <c r="F90"/>
  <c r="F88"/>
  <c r="F86"/>
  <c r="F84"/>
  <c r="F82"/>
  <c r="F76"/>
  <c r="F74"/>
  <c r="F72"/>
  <c r="F70"/>
  <c r="F64"/>
  <c r="F62"/>
  <c r="F60"/>
  <c r="F58"/>
  <c r="F56"/>
  <c r="F54"/>
  <c r="F52"/>
  <c r="F50"/>
  <c r="F48"/>
  <c r="F46"/>
  <c r="F44"/>
  <c r="F42"/>
  <c r="F40"/>
  <c r="F38"/>
  <c r="F34"/>
  <c r="F32"/>
  <c r="F30"/>
  <c r="F22"/>
  <c r="F20"/>
  <c r="F16"/>
  <c r="F14"/>
  <c r="F12"/>
  <c r="F10"/>
  <c r="F8"/>
  <c r="F98" i="56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4"/>
  <c r="F32"/>
  <c r="F26"/>
  <c r="F22"/>
  <c r="F20"/>
  <c r="F16"/>
  <c r="F14"/>
  <c r="F12"/>
  <c r="F10"/>
  <c r="F8"/>
  <c r="F4"/>
  <c r="F98" i="57"/>
  <c r="F96"/>
  <c r="F94"/>
  <c r="F92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0"/>
  <c r="F38"/>
  <c r="F36"/>
  <c r="F32"/>
  <c r="F30"/>
  <c r="F26"/>
  <c r="F24"/>
  <c r="F20"/>
  <c r="F18"/>
  <c r="F16"/>
  <c r="F12"/>
  <c r="F10"/>
  <c r="F8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4"/>
  <c r="F42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8" i="61"/>
  <c r="F96"/>
  <c r="F94"/>
  <c r="F92"/>
  <c r="F90"/>
  <c r="F88"/>
  <c r="F82"/>
  <c r="F80"/>
  <c r="F78"/>
  <c r="F76"/>
  <c r="F74"/>
  <c r="F72"/>
  <c r="F68"/>
  <c r="F66"/>
  <c r="F64"/>
  <c r="F62"/>
  <c r="F58"/>
  <c r="F56"/>
  <c r="F54"/>
  <c r="F52"/>
  <c r="F48"/>
  <c r="F46"/>
  <c r="F44"/>
  <c r="F42"/>
  <c r="F40"/>
  <c r="F38"/>
  <c r="F36"/>
  <c r="F34"/>
  <c r="F30"/>
  <c r="F28"/>
  <c r="F26"/>
  <c r="F24"/>
  <c r="F22"/>
  <c r="F20"/>
  <c r="F18"/>
  <c r="F16"/>
  <c r="F14"/>
  <c r="F12"/>
  <c r="F10"/>
  <c r="F8"/>
  <c r="F98" i="62"/>
  <c r="F94"/>
  <c r="F92"/>
  <c r="F90"/>
  <c r="F88"/>
  <c r="F84"/>
  <c r="F80"/>
  <c r="F76"/>
  <c r="F74"/>
  <c r="F72"/>
  <c r="F68"/>
  <c r="F64"/>
  <c r="F62"/>
  <c r="F60"/>
  <c r="F58"/>
  <c r="F56"/>
  <c r="F54"/>
  <c r="F52"/>
  <c r="F32"/>
  <c r="F30"/>
  <c r="F28"/>
  <c r="F26"/>
  <c r="F24"/>
  <c r="F22"/>
  <c r="F20"/>
  <c r="F18"/>
  <c r="F16"/>
  <c r="F14"/>
  <c r="F12"/>
  <c r="F10"/>
  <c r="F8"/>
  <c r="F6"/>
  <c r="F4"/>
  <c r="F98" i="63"/>
  <c r="F92"/>
  <c r="F88"/>
  <c r="F84"/>
  <c r="F82"/>
  <c r="F80"/>
  <c r="F78"/>
  <c r="F76"/>
  <c r="F72"/>
  <c r="F70"/>
  <c r="F68"/>
  <c r="F66"/>
  <c r="F62"/>
  <c r="F60"/>
  <c r="F56"/>
  <c r="F54"/>
  <c r="F52"/>
  <c r="F50"/>
  <c r="F46"/>
  <c r="F44"/>
  <c r="F40"/>
  <c r="F38"/>
  <c r="F36"/>
  <c r="F34"/>
  <c r="F28"/>
  <c r="F26"/>
  <c r="F24"/>
  <c r="F22"/>
  <c r="F16"/>
  <c r="F14"/>
  <c r="F12"/>
  <c r="F10"/>
  <c r="F6"/>
  <c r="C99" i="57"/>
  <c r="F4" i="63"/>
  <c r="I99" i="81"/>
  <c r="F99"/>
  <c r="C99"/>
  <c r="O99"/>
  <c r="L99"/>
  <c r="F4" i="57"/>
  <c r="F31" i="63"/>
  <c r="C99"/>
  <c r="F90"/>
  <c r="B99"/>
  <c r="F19"/>
  <c r="F93" i="56"/>
  <c r="C99"/>
  <c r="C99" i="55"/>
  <c r="F18"/>
  <c r="F40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48" i="55"/>
  <c r="V47"/>
  <c r="V87"/>
  <c r="V26" i="56"/>
  <c r="O51"/>
  <c r="N8" i="55"/>
  <c r="F9"/>
  <c r="I99"/>
  <c r="M99"/>
  <c r="N12"/>
  <c r="O12" s="1"/>
  <c r="F13"/>
  <c r="G26"/>
  <c r="N28"/>
  <c r="F29"/>
  <c r="G42"/>
  <c r="N44"/>
  <c r="F45"/>
  <c r="N60"/>
  <c r="O60" s="1"/>
  <c r="F61"/>
  <c r="O92"/>
  <c r="V3"/>
  <c r="V82"/>
  <c r="O47" i="56"/>
  <c r="O70"/>
  <c r="V94"/>
  <c r="V12" i="55"/>
  <c r="V48" i="56"/>
  <c r="V50"/>
  <c r="B99" i="55"/>
  <c r="F3"/>
  <c r="K99"/>
  <c r="F5"/>
  <c r="N20"/>
  <c r="O20" s="1"/>
  <c r="F21"/>
  <c r="N36"/>
  <c r="F37"/>
  <c r="N52"/>
  <c r="F53"/>
  <c r="O5" i="56"/>
  <c r="O21"/>
  <c r="O37"/>
  <c r="O61"/>
  <c r="O23"/>
  <c r="V39"/>
  <c r="V63"/>
  <c r="V82"/>
  <c r="J99" i="55"/>
  <c r="N24"/>
  <c r="N40"/>
  <c r="N56"/>
  <c r="V70" i="58"/>
  <c r="G3" i="56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68" i="55"/>
  <c r="V88"/>
  <c r="F3" i="56"/>
  <c r="F99" s="1"/>
  <c r="V9"/>
  <c r="V21"/>
  <c r="V25"/>
  <c r="V29"/>
  <c r="V33"/>
  <c r="V37"/>
  <c r="V41"/>
  <c r="V49"/>
  <c r="V61"/>
  <c r="V65"/>
  <c r="V85"/>
  <c r="V89"/>
  <c r="V93"/>
  <c r="V97"/>
  <c r="N3" i="57"/>
  <c r="V46" i="58"/>
  <c r="N3" i="56"/>
  <c r="N90" i="57"/>
  <c r="F91"/>
  <c r="K99" i="58"/>
  <c r="U99"/>
  <c r="F9"/>
  <c r="F17"/>
  <c r="V26"/>
  <c r="V58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25" i="58" l="1"/>
  <c r="V72" i="55"/>
  <c r="V56" i="56"/>
  <c r="O84"/>
  <c r="O68"/>
  <c r="O60"/>
  <c r="O52"/>
  <c r="O36"/>
  <c r="V76" i="55"/>
  <c r="O24"/>
  <c r="O19"/>
  <c r="O64"/>
  <c r="O44"/>
  <c r="O24" i="56"/>
  <c r="F99" i="63"/>
  <c r="V84" i="55"/>
  <c r="O40"/>
  <c r="O96" i="56"/>
  <c r="O88"/>
  <c r="O72"/>
  <c r="O44"/>
  <c r="O27" i="55"/>
  <c r="D99" i="81"/>
  <c r="O74" i="58"/>
  <c r="O26"/>
  <c r="O62" i="55"/>
  <c r="O46"/>
  <c r="N99" i="81"/>
  <c r="P99" s="1"/>
  <c r="K99"/>
  <c r="M99" s="1"/>
  <c r="H99"/>
  <c r="J99" s="1"/>
  <c r="E99"/>
  <c r="G99" s="1"/>
  <c r="O65" i="56"/>
  <c r="O78"/>
  <c r="O66"/>
  <c r="O62"/>
  <c r="O54"/>
  <c r="O46"/>
  <c r="O30"/>
  <c r="O26"/>
  <c r="O10"/>
  <c r="O78" i="55"/>
  <c r="O80" i="56"/>
  <c r="O76"/>
  <c r="O40"/>
  <c r="O35"/>
  <c r="V27"/>
  <c r="V18"/>
  <c r="O15"/>
  <c r="V11"/>
  <c r="O64"/>
  <c r="O28"/>
  <c r="V17"/>
  <c r="O7"/>
  <c r="O70" i="55"/>
  <c r="G56"/>
  <c r="V56" s="1"/>
  <c r="G52"/>
  <c r="V52" s="1"/>
  <c r="G36"/>
  <c r="V36" s="1"/>
  <c r="G32"/>
  <c r="O32" s="1"/>
  <c r="G28"/>
  <c r="V28" s="1"/>
  <c r="G9"/>
  <c r="V9" s="1"/>
  <c r="O4"/>
  <c r="V96"/>
  <c r="O86"/>
  <c r="V80"/>
  <c r="G58"/>
  <c r="O58" s="1"/>
  <c r="V51"/>
  <c r="O38"/>
  <c r="G18"/>
  <c r="O92" i="56"/>
  <c r="V77"/>
  <c r="O69"/>
  <c r="O57"/>
  <c r="O53"/>
  <c r="O25"/>
  <c r="O13"/>
  <c r="O81"/>
  <c r="G98" i="55"/>
  <c r="G74"/>
  <c r="O74" s="1"/>
  <c r="G66"/>
  <c r="G50"/>
  <c r="G34"/>
  <c r="O34" s="1"/>
  <c r="G30"/>
  <c r="V30" s="1"/>
  <c r="O14"/>
  <c r="O16"/>
  <c r="V65" i="58"/>
  <c r="O22"/>
  <c r="G98" i="57"/>
  <c r="V98" s="1"/>
  <c r="O93" i="58"/>
  <c r="O57"/>
  <c r="O45"/>
  <c r="G86" i="57"/>
  <c r="O86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N99" i="61"/>
  <c r="O10" i="55"/>
  <c r="V10"/>
  <c r="F99" i="57"/>
  <c r="O80"/>
  <c r="V80"/>
  <c r="O6" i="55"/>
  <c r="V6"/>
  <c r="V26"/>
  <c r="O26"/>
  <c r="V58" l="1"/>
  <c r="V34"/>
  <c r="O36"/>
  <c r="V74"/>
  <c r="O43" i="58"/>
  <c r="O56" i="55"/>
  <c r="O28"/>
  <c r="Q99" i="81"/>
  <c r="O52" i="55"/>
  <c r="V32"/>
  <c r="O9"/>
  <c r="O30"/>
  <c r="O4" i="56"/>
  <c r="V98" i="55"/>
  <c r="O98"/>
  <c r="O66"/>
  <c r="V66"/>
  <c r="O77" i="57"/>
  <c r="O25"/>
  <c r="O9"/>
  <c r="V8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H80" i="78"/>
  <c r="H25"/>
  <c r="H16"/>
  <c r="G26"/>
  <c r="K13"/>
  <c r="B86"/>
  <c r="O18"/>
  <c r="N48"/>
  <c r="K16"/>
  <c r="Q11"/>
  <c r="P61"/>
  <c r="O72"/>
  <c r="J51"/>
  <c r="Q65"/>
  <c r="P86"/>
  <c r="K31"/>
  <c r="N96"/>
  <c r="O64"/>
  <c r="G32"/>
  <c r="K82"/>
  <c r="N75"/>
  <c r="B68"/>
  <c r="I23"/>
  <c r="J5"/>
  <c r="N85"/>
  <c r="G83"/>
  <c r="Q41"/>
  <c r="G91"/>
  <c r="Q25"/>
  <c r="I30"/>
  <c r="H39"/>
  <c r="G27"/>
  <c r="N52"/>
  <c r="P37"/>
  <c r="L34"/>
  <c r="J72"/>
  <c r="Q46"/>
  <c r="I64"/>
  <c r="I84"/>
  <c r="G43"/>
  <c r="K61"/>
  <c r="I97"/>
  <c r="B51"/>
  <c r="N34"/>
  <c r="G62"/>
  <c r="O28"/>
  <c r="J86"/>
  <c r="K68"/>
  <c r="G55"/>
  <c r="K70"/>
  <c r="O59"/>
  <c r="P24"/>
  <c r="K50"/>
  <c r="H31"/>
  <c r="K62"/>
  <c r="B95"/>
  <c r="G87"/>
  <c r="N22"/>
  <c r="I87"/>
  <c r="H6"/>
  <c r="J65"/>
  <c r="L16"/>
  <c r="I12"/>
  <c r="H19"/>
  <c r="H2"/>
  <c r="Q84"/>
  <c r="K96"/>
  <c r="O71"/>
  <c r="H11"/>
  <c r="N26"/>
  <c r="H97"/>
  <c r="H26"/>
  <c r="G93"/>
  <c r="P69"/>
  <c r="J59"/>
  <c r="N30"/>
  <c r="K41"/>
  <c r="P71"/>
  <c r="N41"/>
  <c r="K39"/>
  <c r="N46"/>
  <c r="B88"/>
  <c r="P31"/>
  <c r="L5"/>
  <c r="J95"/>
  <c r="K78"/>
  <c r="N32"/>
  <c r="L67"/>
  <c r="J88"/>
  <c r="P38"/>
  <c r="H91"/>
  <c r="J70"/>
  <c r="B89"/>
  <c r="P97"/>
  <c r="Q62"/>
  <c r="Q10"/>
  <c r="B13"/>
  <c r="I58"/>
  <c r="B22"/>
  <c r="O96"/>
  <c r="B85"/>
  <c r="I10"/>
  <c r="I35"/>
  <c r="G58"/>
  <c r="Q18"/>
  <c r="H64"/>
  <c r="G2"/>
  <c r="H21"/>
  <c r="O37"/>
  <c r="O7"/>
  <c r="P54"/>
  <c r="P30"/>
  <c r="P26"/>
  <c r="G6"/>
  <c r="L45"/>
  <c r="N51"/>
  <c r="G98"/>
  <c r="H27"/>
  <c r="J73"/>
  <c r="N55"/>
  <c r="Q93"/>
  <c r="N20"/>
  <c r="G19"/>
  <c r="P43"/>
  <c r="H73"/>
  <c r="J82"/>
  <c r="Q6"/>
  <c r="H79"/>
  <c r="P94"/>
  <c r="L6"/>
  <c r="N78"/>
  <c r="K91"/>
  <c r="J80"/>
  <c r="L55"/>
  <c r="B76"/>
  <c r="H72"/>
  <c r="J67"/>
  <c r="J35"/>
  <c r="L43"/>
  <c r="L49"/>
  <c r="K87"/>
  <c r="J17"/>
  <c r="P16"/>
  <c r="G7"/>
  <c r="I47"/>
  <c r="B78"/>
  <c r="N11"/>
  <c r="O75"/>
  <c r="B11"/>
  <c r="N24"/>
  <c r="H42"/>
  <c r="N68"/>
  <c r="O88"/>
  <c r="J52"/>
  <c r="H94"/>
  <c r="N65"/>
  <c r="L18"/>
  <c r="H49"/>
  <c r="O90"/>
  <c r="J90"/>
  <c r="N35"/>
  <c r="G95"/>
  <c r="Q64"/>
  <c r="L93"/>
  <c r="B4"/>
  <c r="K24"/>
  <c r="I37"/>
  <c r="B41"/>
  <c r="G8"/>
  <c r="N93"/>
  <c r="K5"/>
  <c r="I34"/>
  <c r="K42"/>
  <c r="H5"/>
  <c r="J50"/>
  <c r="L97"/>
  <c r="B44"/>
  <c r="N69"/>
  <c r="P20"/>
  <c r="I55"/>
  <c r="B15"/>
  <c r="O70"/>
  <c r="I43"/>
  <c r="H13"/>
  <c r="O87"/>
  <c r="J9"/>
  <c r="L44"/>
  <c r="Q31"/>
  <c r="N72"/>
  <c r="K47"/>
  <c r="N28"/>
  <c r="K84"/>
  <c r="P57"/>
  <c r="K89"/>
  <c r="O46"/>
  <c r="I50"/>
  <c r="L94"/>
  <c r="Q80"/>
  <c r="K94"/>
  <c r="H18"/>
  <c r="Q13"/>
  <c r="L72"/>
  <c r="I88"/>
  <c r="H32"/>
  <c r="G63"/>
  <c r="O16"/>
  <c r="J63"/>
  <c r="K17"/>
  <c r="L63"/>
  <c r="L84"/>
  <c r="J7"/>
  <c r="O52"/>
  <c r="Q7"/>
  <c r="I54"/>
  <c r="J28"/>
  <c r="N66"/>
  <c r="N5"/>
  <c r="N37"/>
  <c r="I11"/>
  <c r="L51"/>
  <c r="K69"/>
  <c r="B9"/>
  <c r="B20"/>
  <c r="O24"/>
  <c r="Q52"/>
  <c r="J66"/>
  <c r="Q56"/>
  <c r="Q95"/>
  <c r="P53"/>
  <c r="K86"/>
  <c r="B7"/>
  <c r="P68"/>
  <c r="P96"/>
  <c r="N25"/>
  <c r="K55"/>
  <c r="J21"/>
  <c r="D1"/>
  <c r="J62"/>
  <c r="B29"/>
  <c r="Q96"/>
  <c r="G41"/>
  <c r="L69"/>
  <c r="B92"/>
  <c r="G36"/>
  <c r="B60"/>
  <c r="L88"/>
  <c r="B36"/>
  <c r="H75"/>
  <c r="H3"/>
  <c r="O30"/>
  <c r="K48"/>
  <c r="H86"/>
  <c r="K93"/>
  <c r="Q49"/>
  <c r="I24"/>
  <c r="J46"/>
  <c r="H74"/>
  <c r="O26"/>
  <c r="I60"/>
  <c r="P40"/>
  <c r="I62"/>
  <c r="P36"/>
  <c r="I41"/>
  <c r="I78"/>
  <c r="B8"/>
  <c r="I59"/>
  <c r="I26"/>
  <c r="O58"/>
  <c r="Q72"/>
  <c r="N15"/>
  <c r="N19"/>
  <c r="J39"/>
  <c r="Q61"/>
  <c r="N42"/>
  <c r="L26"/>
  <c r="O67"/>
  <c r="K44"/>
  <c r="H44"/>
  <c r="P3"/>
  <c r="L92"/>
  <c r="H45"/>
  <c r="K49"/>
  <c r="P65"/>
  <c r="N86"/>
  <c r="I36"/>
  <c r="H84"/>
  <c r="Q98"/>
  <c r="O56"/>
  <c r="L90"/>
  <c r="O53"/>
  <c r="G97"/>
  <c r="Q44"/>
  <c r="L3"/>
  <c r="Q78"/>
  <c r="G80"/>
  <c r="N91"/>
  <c r="N56"/>
  <c r="L83"/>
  <c r="Q38"/>
  <c r="O8"/>
  <c r="G5"/>
  <c r="Q22"/>
  <c r="L96"/>
  <c r="K67"/>
  <c r="Q86"/>
  <c r="N13"/>
  <c r="P42"/>
  <c r="B52"/>
  <c r="B37"/>
  <c r="O23"/>
  <c r="L31"/>
  <c r="Q74"/>
  <c r="O92"/>
  <c r="I17"/>
  <c r="N89"/>
  <c r="P39"/>
  <c r="H59"/>
  <c r="O9"/>
  <c r="H15"/>
  <c r="P22"/>
  <c r="N23"/>
  <c r="G59"/>
  <c r="N8"/>
  <c r="L19"/>
  <c r="O12"/>
  <c r="I82"/>
  <c r="K66"/>
  <c r="B5"/>
  <c r="J19"/>
  <c r="B62"/>
  <c r="O50"/>
  <c r="O89"/>
  <c r="N84"/>
  <c r="N36"/>
  <c r="I98"/>
  <c r="K74"/>
  <c r="O65"/>
  <c r="K92"/>
  <c r="I79"/>
  <c r="J77"/>
  <c r="I15"/>
  <c r="G76"/>
  <c r="H48"/>
  <c r="I77"/>
  <c r="P17"/>
  <c r="I31"/>
  <c r="K40"/>
  <c r="K11"/>
  <c r="N17"/>
  <c r="G65"/>
  <c r="I74"/>
  <c r="Q40"/>
  <c r="L91"/>
  <c r="B79"/>
  <c r="P66"/>
  <c r="B59"/>
  <c r="G75"/>
  <c r="L23"/>
  <c r="O49"/>
  <c r="O84"/>
  <c r="J29"/>
  <c r="O80"/>
  <c r="B21"/>
  <c r="P80"/>
  <c r="J27"/>
  <c r="I9"/>
  <c r="B46"/>
  <c r="Q92"/>
  <c r="N79"/>
  <c r="L24"/>
  <c r="B53"/>
  <c r="B2"/>
  <c r="L42"/>
  <c r="L10"/>
  <c r="H47"/>
  <c r="I90"/>
  <c r="O5"/>
  <c r="G15"/>
  <c r="H28"/>
  <c r="B58"/>
  <c r="G24"/>
  <c r="O54"/>
  <c r="H33"/>
  <c r="P41"/>
  <c r="B49"/>
  <c r="K45"/>
  <c r="B40"/>
  <c r="B67"/>
  <c r="N18"/>
  <c r="J97"/>
  <c r="P44"/>
  <c r="B61"/>
  <c r="L53"/>
  <c r="G17"/>
  <c r="B16"/>
  <c r="J18"/>
  <c r="L78"/>
  <c r="O38"/>
  <c r="Q14"/>
  <c r="Q89"/>
  <c r="G44"/>
  <c r="Q30"/>
  <c r="K9"/>
  <c r="I63"/>
  <c r="O61"/>
  <c r="J37"/>
  <c r="K19"/>
  <c r="O25"/>
  <c r="K30"/>
  <c r="H30"/>
  <c r="Q83"/>
  <c r="B33"/>
  <c r="G20"/>
  <c r="Q19"/>
  <c r="N97"/>
  <c r="J47"/>
  <c r="O31"/>
  <c r="L73"/>
  <c r="J69"/>
  <c r="G78"/>
  <c r="N45"/>
  <c r="P72"/>
  <c r="Q32"/>
  <c r="N77"/>
  <c r="K97"/>
  <c r="J57"/>
  <c r="P78"/>
  <c r="K29"/>
  <c r="L39"/>
  <c r="Q42"/>
  <c r="Q68"/>
  <c r="N6"/>
  <c r="O14"/>
  <c r="I75"/>
  <c r="G30"/>
  <c r="L80"/>
  <c r="H40"/>
  <c r="H82"/>
  <c r="P46"/>
  <c r="B18"/>
  <c r="B48"/>
  <c r="B38"/>
  <c r="H58"/>
  <c r="G18"/>
  <c r="G11"/>
  <c r="P55"/>
  <c r="I53"/>
  <c r="P29"/>
  <c r="J92"/>
  <c r="G67"/>
  <c r="G57"/>
  <c r="Q27"/>
  <c r="H20"/>
  <c r="G42"/>
  <c r="J11"/>
  <c r="Q55"/>
  <c r="K3"/>
  <c r="P76"/>
  <c r="I52"/>
  <c r="H7"/>
  <c r="Q5"/>
  <c r="B10"/>
  <c r="L62"/>
  <c r="O73"/>
  <c r="O91"/>
  <c r="J94"/>
  <c r="I66"/>
  <c r="G46"/>
  <c r="B97"/>
  <c r="P62"/>
  <c r="G33"/>
  <c r="P64"/>
  <c r="H35"/>
  <c r="L56"/>
  <c r="N81"/>
  <c r="B64"/>
  <c r="J71"/>
  <c r="L28"/>
  <c r="I32"/>
  <c r="K22"/>
  <c r="P73"/>
  <c r="N62"/>
  <c r="P47"/>
  <c r="G70"/>
  <c r="Q63"/>
  <c r="N88"/>
  <c r="O22"/>
  <c r="K8"/>
  <c r="Q48"/>
  <c r="I38"/>
  <c r="G48"/>
  <c r="I51"/>
  <c r="Q85"/>
  <c r="L57"/>
  <c r="H46"/>
  <c r="B43"/>
  <c r="H61"/>
  <c r="L87"/>
  <c r="L54"/>
  <c r="K34"/>
  <c r="H56"/>
  <c r="I72"/>
  <c r="K79"/>
  <c r="P48"/>
  <c r="N95"/>
  <c r="G14"/>
  <c r="G49"/>
  <c r="Q77"/>
  <c r="Q12"/>
  <c r="H22"/>
  <c r="O29"/>
  <c r="P19"/>
  <c r="K59"/>
  <c r="N39"/>
  <c r="G66"/>
  <c r="K32"/>
  <c r="J15"/>
  <c r="B74"/>
  <c r="P56"/>
  <c r="J85"/>
  <c r="K18"/>
  <c r="K57"/>
  <c r="P27"/>
  <c r="N73"/>
  <c r="B26"/>
  <c r="I86"/>
  <c r="J24"/>
  <c r="I33"/>
  <c r="P60"/>
  <c r="I6"/>
  <c r="P88"/>
  <c r="G72"/>
  <c r="B32"/>
  <c r="N54"/>
  <c r="N33"/>
  <c r="J44"/>
  <c r="H41"/>
  <c r="H69"/>
  <c r="B12"/>
  <c r="N60"/>
  <c r="J55"/>
  <c r="P81"/>
  <c r="Q16"/>
  <c r="J3"/>
  <c r="N70"/>
  <c r="Q35"/>
  <c r="J30"/>
  <c r="P25"/>
  <c r="G45"/>
  <c r="P58"/>
  <c r="G94"/>
  <c r="I48"/>
  <c r="I20"/>
  <c r="O41"/>
  <c r="J74"/>
  <c r="H24"/>
  <c r="H51"/>
  <c r="G51"/>
  <c r="Q70"/>
  <c r="G61"/>
  <c r="B98"/>
  <c r="O79"/>
  <c r="G53"/>
  <c r="L25"/>
  <c r="H76"/>
  <c r="Q58"/>
  <c r="P51"/>
  <c r="L35"/>
  <c r="I73"/>
  <c r="K23"/>
  <c r="O15"/>
  <c r="O76"/>
  <c r="P98"/>
  <c r="L7"/>
  <c r="P95"/>
  <c r="N83"/>
  <c r="L40"/>
  <c r="Q87"/>
  <c r="I40"/>
  <c r="Q43"/>
  <c r="E1"/>
  <c r="L74"/>
  <c r="I4"/>
  <c r="G31"/>
  <c r="I69"/>
  <c r="K10"/>
  <c r="G71"/>
  <c r="O82"/>
  <c r="H62"/>
  <c r="N7"/>
  <c r="P93"/>
  <c r="Q23"/>
  <c r="J13"/>
  <c r="Q60"/>
  <c r="Q47"/>
  <c r="Q17"/>
  <c r="K77"/>
  <c r="L66"/>
  <c r="L48"/>
  <c r="G3"/>
  <c r="L36"/>
  <c r="B47"/>
  <c r="J36"/>
  <c r="B39"/>
  <c r="I39"/>
  <c r="G9"/>
  <c r="N53"/>
  <c r="N43"/>
  <c r="O74"/>
  <c r="H36"/>
  <c r="K26"/>
  <c r="H50"/>
  <c r="L9"/>
  <c r="K27"/>
  <c r="H52"/>
  <c r="O21"/>
  <c r="Q8"/>
  <c r="B87"/>
  <c r="G56"/>
  <c r="H71"/>
  <c r="Q53"/>
  <c r="O94"/>
  <c r="Q26"/>
  <c r="P33"/>
  <c r="G22"/>
  <c r="G16"/>
  <c r="P14"/>
  <c r="L17"/>
  <c r="J79"/>
  <c r="O13"/>
  <c r="N98"/>
  <c r="K75"/>
  <c r="H17"/>
  <c r="Q90"/>
  <c r="N9"/>
  <c r="P35"/>
  <c r="O55"/>
  <c r="J96"/>
  <c r="J12"/>
  <c r="B54"/>
  <c r="B80"/>
  <c r="P4"/>
  <c r="G90"/>
  <c r="Q67"/>
  <c r="G69"/>
  <c r="P75"/>
  <c r="O35"/>
  <c r="O44"/>
  <c r="K25"/>
  <c r="J48"/>
  <c r="L65"/>
  <c r="I13"/>
  <c r="K98"/>
  <c r="H29"/>
  <c r="P45"/>
  <c r="L13"/>
  <c r="P82"/>
  <c r="K46"/>
  <c r="G74"/>
  <c r="Q51"/>
  <c r="G77"/>
  <c r="B75"/>
  <c r="N21"/>
  <c r="G85"/>
  <c r="L33"/>
  <c r="B19"/>
  <c r="K6"/>
  <c r="I80"/>
  <c r="K90"/>
  <c r="N57"/>
  <c r="B96"/>
  <c r="G73"/>
  <c r="Q94"/>
  <c r="B27"/>
  <c r="B56"/>
  <c r="B94"/>
  <c r="L37"/>
  <c r="L11"/>
  <c r="J56"/>
  <c r="O51"/>
  <c r="J33"/>
  <c r="O4"/>
  <c r="P10"/>
  <c r="O48"/>
  <c r="P87"/>
  <c r="O78"/>
  <c r="J84"/>
  <c r="J34"/>
  <c r="I44"/>
  <c r="L98"/>
  <c r="L47"/>
  <c r="B45"/>
  <c r="O33"/>
  <c r="O43"/>
  <c r="N64"/>
  <c r="O32"/>
  <c r="O42"/>
  <c r="H23"/>
  <c r="K53"/>
  <c r="H77"/>
  <c r="G79"/>
  <c r="B17"/>
  <c r="Q37"/>
  <c r="K15"/>
  <c r="H93"/>
  <c r="P67"/>
  <c r="Q33"/>
  <c r="J87"/>
  <c r="P49"/>
  <c r="H90"/>
  <c r="L8"/>
  <c r="P7"/>
  <c r="L61"/>
  <c r="B31"/>
  <c r="O62"/>
  <c r="L15"/>
  <c r="N58"/>
  <c r="H83"/>
  <c r="N10"/>
  <c r="O39"/>
  <c r="O85"/>
  <c r="N87"/>
  <c r="O27"/>
  <c r="J40"/>
  <c r="N71"/>
  <c r="Q39"/>
  <c r="L70"/>
  <c r="H38"/>
  <c r="G38"/>
  <c r="Q71"/>
  <c r="G47"/>
  <c r="K83"/>
  <c r="Q4"/>
  <c r="H60"/>
  <c r="L64"/>
  <c r="N31"/>
  <c r="L59"/>
  <c r="Q24"/>
  <c r="H67"/>
  <c r="H34"/>
  <c r="N50"/>
  <c r="B42"/>
  <c r="B66"/>
  <c r="J42"/>
  <c r="B81"/>
  <c r="J64"/>
  <c r="G25"/>
  <c r="B24"/>
  <c r="B57"/>
  <c r="P84"/>
  <c r="Q88"/>
  <c r="J58"/>
  <c r="H88"/>
  <c r="K71"/>
  <c r="J89"/>
  <c r="O11"/>
  <c r="H37"/>
  <c r="N63"/>
  <c r="P90"/>
  <c r="G88"/>
  <c r="G13"/>
  <c r="N29"/>
  <c r="J49"/>
  <c r="H57"/>
  <c r="I46"/>
  <c r="K80"/>
  <c r="N67"/>
  <c r="B14"/>
  <c r="B84"/>
  <c r="N47"/>
  <c r="K36"/>
  <c r="I22"/>
  <c r="K12"/>
  <c r="P11"/>
  <c r="N4"/>
  <c r="Q76"/>
  <c r="B93"/>
  <c r="K64"/>
  <c r="K73"/>
  <c r="J60"/>
  <c r="Q50"/>
  <c r="L60"/>
  <c r="I8"/>
  <c r="H43"/>
  <c r="K60"/>
  <c r="G60"/>
  <c r="J41"/>
  <c r="P91"/>
  <c r="P34"/>
  <c r="K65"/>
  <c r="G68"/>
  <c r="L52"/>
  <c r="L4"/>
  <c r="I16"/>
  <c r="H14"/>
  <c r="O69"/>
  <c r="K33"/>
  <c r="Q75"/>
  <c r="L82"/>
  <c r="K51"/>
  <c r="I42"/>
  <c r="H68"/>
  <c r="K95"/>
  <c r="L29"/>
  <c r="I3"/>
  <c r="L95"/>
  <c r="K72"/>
  <c r="L85"/>
  <c r="P21"/>
  <c r="H4"/>
  <c r="Q21"/>
  <c r="H98"/>
  <c r="B28"/>
  <c r="O83"/>
  <c r="G23"/>
  <c r="N61"/>
  <c r="B50"/>
  <c r="L21"/>
  <c r="K54"/>
  <c r="N74"/>
  <c r="G50"/>
  <c r="G96"/>
  <c r="G89"/>
  <c r="O45"/>
  <c r="J38"/>
  <c r="P59"/>
  <c r="B72"/>
  <c r="L77"/>
  <c r="K7"/>
  <c r="Q97"/>
  <c r="J16"/>
  <c r="P89"/>
  <c r="K35"/>
  <c r="K20"/>
  <c r="O34"/>
  <c r="O68"/>
  <c r="K21"/>
  <c r="O95"/>
  <c r="G92"/>
  <c r="H65"/>
  <c r="G28"/>
  <c r="N82"/>
  <c r="G54"/>
  <c r="H87"/>
  <c r="O47"/>
  <c r="P50"/>
  <c r="H10"/>
  <c r="Q59"/>
  <c r="J10"/>
  <c r="I70"/>
  <c r="N59"/>
  <c r="L58"/>
  <c r="I81"/>
  <c r="O60"/>
  <c r="G81"/>
  <c r="H53"/>
  <c r="K76"/>
  <c r="O3"/>
  <c r="B70"/>
  <c r="B55"/>
  <c r="L41"/>
  <c r="N90"/>
  <c r="L38"/>
  <c r="N3"/>
  <c r="B6"/>
  <c r="I7"/>
  <c r="K56"/>
  <c r="I19"/>
  <c r="I95"/>
  <c r="N92"/>
  <c r="J45"/>
  <c r="L32"/>
  <c r="H81"/>
  <c r="H8"/>
  <c r="O19"/>
  <c r="Q69"/>
  <c r="P77"/>
  <c r="J32"/>
  <c r="F1"/>
  <c r="O6"/>
  <c r="Q28"/>
  <c r="P9"/>
  <c r="P79"/>
  <c r="Q15"/>
  <c r="J20"/>
  <c r="B71"/>
  <c r="I91"/>
  <c r="K85"/>
  <c r="J93"/>
  <c r="G82"/>
  <c r="P74"/>
  <c r="J76"/>
  <c r="I94"/>
  <c r="O86"/>
  <c r="B65"/>
  <c r="O36"/>
  <c r="N12"/>
  <c r="H9"/>
  <c r="P28"/>
  <c r="J75"/>
  <c r="Q20"/>
  <c r="L50"/>
  <c r="I14"/>
  <c r="Q36"/>
  <c r="I61"/>
  <c r="C1"/>
  <c r="L12"/>
  <c r="B23"/>
  <c r="K88"/>
  <c r="G40"/>
  <c r="B63"/>
  <c r="J91"/>
  <c r="J61"/>
  <c r="G52"/>
  <c r="B34"/>
  <c r="P5"/>
  <c r="I49"/>
  <c r="H66"/>
  <c r="G4"/>
  <c r="Q91"/>
  <c r="Q29"/>
  <c r="L14"/>
  <c r="P13"/>
  <c r="Q34"/>
  <c r="N16"/>
  <c r="I68"/>
  <c r="P32"/>
  <c r="P70"/>
  <c r="J98"/>
  <c r="O57"/>
  <c r="H92"/>
  <c r="H54"/>
  <c r="B90"/>
  <c r="I93"/>
  <c r="K43"/>
  <c r="I83"/>
  <c r="B83"/>
  <c r="O10"/>
  <c r="H12"/>
  <c r="B69"/>
  <c r="I67"/>
  <c r="H95"/>
  <c r="J54"/>
  <c r="I89"/>
  <c r="P83"/>
  <c r="B25"/>
  <c r="H85"/>
  <c r="G39"/>
  <c r="I29"/>
  <c r="K81"/>
  <c r="N38"/>
  <c r="K37"/>
  <c r="N40"/>
  <c r="O77"/>
  <c r="P8"/>
  <c r="L76"/>
  <c r="P52"/>
  <c r="Q79"/>
  <c r="I56"/>
  <c r="N27"/>
  <c r="B91"/>
  <c r="L86"/>
  <c r="L30"/>
  <c r="J83"/>
  <c r="K63"/>
  <c r="N94"/>
  <c r="N44"/>
  <c r="Q81"/>
  <c r="Q3"/>
  <c r="I21"/>
  <c r="P6"/>
  <c r="H55"/>
  <c r="K58"/>
  <c r="P18"/>
  <c r="H70"/>
  <c r="J78"/>
  <c r="L79"/>
  <c r="I85"/>
  <c r="L20"/>
  <c r="L81"/>
  <c r="G12"/>
  <c r="I76"/>
  <c r="H78"/>
  <c r="J53"/>
  <c r="O17"/>
  <c r="N80"/>
  <c r="B35"/>
  <c r="G86"/>
  <c r="G29"/>
  <c r="L71"/>
  <c r="G35"/>
  <c r="L22"/>
  <c r="O40"/>
  <c r="Q57"/>
  <c r="Q82"/>
  <c r="L68"/>
  <c r="J23"/>
  <c r="Q54"/>
  <c r="I25"/>
  <c r="N76"/>
  <c r="Q73"/>
  <c r="I45"/>
  <c r="O93"/>
  <c r="J31"/>
  <c r="G37"/>
  <c r="K28"/>
  <c r="I57"/>
  <c r="O97"/>
  <c r="P63"/>
  <c r="J68"/>
  <c r="H96"/>
  <c r="I27"/>
  <c r="P85"/>
  <c r="L75"/>
  <c r="O63"/>
  <c r="O98"/>
  <c r="N49"/>
  <c r="J25"/>
  <c r="P15"/>
  <c r="K4"/>
  <c r="J4"/>
  <c r="B82"/>
  <c r="K38"/>
  <c r="I71"/>
  <c r="L27"/>
  <c r="L46"/>
  <c r="B30"/>
  <c r="G64"/>
  <c r="H63"/>
  <c r="N14"/>
  <c r="K52"/>
  <c r="I28"/>
  <c r="B77"/>
  <c r="H89"/>
  <c r="I92"/>
  <c r="J26"/>
  <c r="P12"/>
  <c r="J43"/>
  <c r="B73"/>
  <c r="I65"/>
  <c r="G10"/>
  <c r="G21"/>
  <c r="J6"/>
  <c r="O81"/>
  <c r="J81"/>
  <c r="L89"/>
  <c r="K14"/>
  <c r="Q9"/>
  <c r="I96"/>
  <c r="B3"/>
  <c r="G34"/>
  <c r="O66"/>
  <c r="I5"/>
  <c r="P23"/>
  <c r="O20"/>
  <c r="P92"/>
  <c r="Q66"/>
  <c r="G84"/>
  <c r="Q45"/>
  <c r="J14"/>
  <c r="J8"/>
  <c r="I18"/>
  <c r="J22"/>
  <c r="M45" l="1"/>
  <c r="F58"/>
  <c r="D58"/>
  <c r="C58"/>
  <c r="E58"/>
  <c r="M19"/>
  <c r="M98"/>
  <c r="R98"/>
  <c r="R36"/>
  <c r="R21"/>
  <c r="R59"/>
  <c r="R89"/>
  <c r="R84"/>
  <c r="F50"/>
  <c r="E50"/>
  <c r="D50"/>
  <c r="C50"/>
  <c r="C59"/>
  <c r="E59"/>
  <c r="D59"/>
  <c r="F59"/>
  <c r="F75"/>
  <c r="E75"/>
  <c r="C75"/>
  <c r="D75"/>
  <c r="R76"/>
  <c r="M17"/>
  <c r="R80"/>
  <c r="M70"/>
  <c r="M5"/>
  <c r="M12"/>
  <c r="M49"/>
  <c r="R61"/>
  <c r="M90"/>
  <c r="M25"/>
  <c r="M42"/>
  <c r="M7"/>
  <c r="R28"/>
  <c r="R87"/>
  <c r="R58"/>
  <c r="D79"/>
  <c r="C79"/>
  <c r="F79"/>
  <c r="E79"/>
  <c r="M53"/>
  <c r="R74"/>
  <c r="E83"/>
  <c r="F83"/>
  <c r="D83"/>
  <c r="C83"/>
  <c r="C62"/>
  <c r="E62"/>
  <c r="D62"/>
  <c r="F62"/>
  <c r="M87"/>
  <c r="E37"/>
  <c r="C37"/>
  <c r="F37"/>
  <c r="D37"/>
  <c r="R72"/>
  <c r="M76"/>
  <c r="F71"/>
  <c r="C71"/>
  <c r="E71"/>
  <c r="D71"/>
  <c r="M65"/>
  <c r="R22"/>
  <c r="D52"/>
  <c r="C52"/>
  <c r="E52"/>
  <c r="F52"/>
  <c r="C84"/>
  <c r="E84"/>
  <c r="D84"/>
  <c r="F84"/>
  <c r="R55"/>
  <c r="C6"/>
  <c r="D6"/>
  <c r="E6"/>
  <c r="F6"/>
  <c r="R92"/>
  <c r="M44"/>
  <c r="H99"/>
  <c r="F95"/>
  <c r="E95"/>
  <c r="D95"/>
  <c r="C95"/>
  <c r="R95"/>
  <c r="R13"/>
  <c r="E63"/>
  <c r="F63"/>
  <c r="D63"/>
  <c r="C63"/>
  <c r="R14"/>
  <c r="F38"/>
  <c r="D38"/>
  <c r="E38"/>
  <c r="C38"/>
  <c r="M83"/>
  <c r="R43"/>
  <c r="D48"/>
  <c r="F48"/>
  <c r="C48"/>
  <c r="E48"/>
  <c r="E94"/>
  <c r="C94"/>
  <c r="D94"/>
  <c r="F94"/>
  <c r="E36"/>
  <c r="C36"/>
  <c r="F36"/>
  <c r="D36"/>
  <c r="E73"/>
  <c r="F73"/>
  <c r="C73"/>
  <c r="D73"/>
  <c r="C14"/>
  <c r="F14"/>
  <c r="E14"/>
  <c r="D14"/>
  <c r="R53"/>
  <c r="D18"/>
  <c r="E18"/>
  <c r="C18"/>
  <c r="F18"/>
  <c r="R51"/>
  <c r="N99"/>
  <c r="R3"/>
  <c r="M85"/>
  <c r="M72"/>
  <c r="M43"/>
  <c r="R38"/>
  <c r="R64"/>
  <c r="F60"/>
  <c r="D60"/>
  <c r="C60"/>
  <c r="E60"/>
  <c r="M16"/>
  <c r="F5"/>
  <c r="E5"/>
  <c r="D5"/>
  <c r="C5"/>
  <c r="M18"/>
  <c r="M39"/>
  <c r="M74"/>
  <c r="D15"/>
  <c r="E15"/>
  <c r="C15"/>
  <c r="F15"/>
  <c r="M40"/>
  <c r="E56"/>
  <c r="F56"/>
  <c r="C56"/>
  <c r="D56"/>
  <c r="M71"/>
  <c r="E92"/>
  <c r="C92"/>
  <c r="F92"/>
  <c r="D92"/>
  <c r="C28"/>
  <c r="E28"/>
  <c r="F28"/>
  <c r="D28"/>
  <c r="M55"/>
  <c r="R67"/>
  <c r="C39"/>
  <c r="D39"/>
  <c r="E39"/>
  <c r="F39"/>
  <c r="E31"/>
  <c r="C31"/>
  <c r="F31"/>
  <c r="D31"/>
  <c r="R69"/>
  <c r="M75"/>
  <c r="M93"/>
  <c r="D47"/>
  <c r="E47"/>
  <c r="F47"/>
  <c r="C47"/>
  <c r="E43"/>
  <c r="C43"/>
  <c r="F43"/>
  <c r="D43"/>
  <c r="R56"/>
  <c r="E44"/>
  <c r="D44"/>
  <c r="C44"/>
  <c r="F44"/>
  <c r="F27"/>
  <c r="D27"/>
  <c r="C27"/>
  <c r="E27"/>
  <c r="E29"/>
  <c r="C29"/>
  <c r="F29"/>
  <c r="D29"/>
  <c r="R91"/>
  <c r="F53"/>
  <c r="C53"/>
  <c r="E53"/>
  <c r="D53"/>
  <c r="R6"/>
  <c r="R90"/>
  <c r="M29"/>
  <c r="G99"/>
  <c r="M82"/>
  <c r="R34"/>
  <c r="F80"/>
  <c r="D80"/>
  <c r="E80"/>
  <c r="C80"/>
  <c r="D90"/>
  <c r="F90"/>
  <c r="C90"/>
  <c r="E90"/>
  <c r="R12"/>
  <c r="F51"/>
  <c r="E51"/>
  <c r="C51"/>
  <c r="D51"/>
  <c r="M51"/>
  <c r="L99"/>
  <c r="R17"/>
  <c r="M61"/>
  <c r="M97"/>
  <c r="M34"/>
  <c r="M46"/>
  <c r="M21"/>
  <c r="F98"/>
  <c r="D98"/>
  <c r="C98"/>
  <c r="E98"/>
  <c r="R25"/>
  <c r="M38"/>
  <c r="M95"/>
  <c r="M35"/>
  <c r="F57"/>
  <c r="C57"/>
  <c r="D57"/>
  <c r="E57"/>
  <c r="D3"/>
  <c r="F3"/>
  <c r="C3"/>
  <c r="E3"/>
  <c r="B99"/>
  <c r="R93"/>
  <c r="M10"/>
  <c r="Q99"/>
  <c r="M84"/>
  <c r="R83"/>
  <c r="R70"/>
  <c r="E85"/>
  <c r="F85"/>
  <c r="C85"/>
  <c r="D85"/>
  <c r="C7"/>
  <c r="D7"/>
  <c r="F7"/>
  <c r="E7"/>
  <c r="M64"/>
  <c r="D54"/>
  <c r="F54"/>
  <c r="E54"/>
  <c r="C54"/>
  <c r="C41"/>
  <c r="E41"/>
  <c r="F41"/>
  <c r="D41"/>
  <c r="J99"/>
  <c r="R79"/>
  <c r="R77"/>
  <c r="F55"/>
  <c r="C55"/>
  <c r="E55"/>
  <c r="D55"/>
  <c r="R88"/>
  <c r="M37"/>
  <c r="E22"/>
  <c r="F22"/>
  <c r="C22"/>
  <c r="D22"/>
  <c r="R49"/>
  <c r="E24"/>
  <c r="D24"/>
  <c r="C24"/>
  <c r="F24"/>
  <c r="M58"/>
  <c r="R44"/>
  <c r="M92"/>
  <c r="M36"/>
  <c r="E4"/>
  <c r="C4"/>
  <c r="F4"/>
  <c r="D4"/>
  <c r="F34"/>
  <c r="D34"/>
  <c r="E34"/>
  <c r="C34"/>
  <c r="R45"/>
  <c r="D13"/>
  <c r="F13"/>
  <c r="C13"/>
  <c r="E13"/>
  <c r="F96"/>
  <c r="C96"/>
  <c r="D96"/>
  <c r="E96"/>
  <c r="M8"/>
  <c r="R86"/>
  <c r="R60"/>
  <c r="R94"/>
  <c r="C70"/>
  <c r="F70"/>
  <c r="E70"/>
  <c r="D70"/>
  <c r="R52"/>
  <c r="R62"/>
  <c r="E25"/>
  <c r="D25"/>
  <c r="C25"/>
  <c r="F25"/>
  <c r="F12"/>
  <c r="D12"/>
  <c r="C12"/>
  <c r="E12"/>
  <c r="R8"/>
  <c r="C72"/>
  <c r="F72"/>
  <c r="E72"/>
  <c r="D72"/>
  <c r="F65"/>
  <c r="C65"/>
  <c r="D65"/>
  <c r="E65"/>
  <c r="M31"/>
  <c r="R35"/>
  <c r="M27"/>
  <c r="D89"/>
  <c r="C89"/>
  <c r="F89"/>
  <c r="E89"/>
  <c r="R57"/>
  <c r="F20"/>
  <c r="E20"/>
  <c r="C20"/>
  <c r="D20"/>
  <c r="M30"/>
  <c r="M32"/>
  <c r="M57"/>
  <c r="R29"/>
  <c r="E46"/>
  <c r="F46"/>
  <c r="D46"/>
  <c r="C46"/>
  <c r="O99"/>
  <c r="F9"/>
  <c r="C9"/>
  <c r="D9"/>
  <c r="E9"/>
  <c r="P99"/>
  <c r="R33"/>
  <c r="R97"/>
  <c r="R54"/>
  <c r="C40"/>
  <c r="E40"/>
  <c r="D40"/>
  <c r="F40"/>
  <c r="E64"/>
  <c r="D64"/>
  <c r="F64"/>
  <c r="C64"/>
  <c r="D32"/>
  <c r="E32"/>
  <c r="C32"/>
  <c r="F32"/>
  <c r="R82"/>
  <c r="C82"/>
  <c r="F82"/>
  <c r="E82"/>
  <c r="D82"/>
  <c r="M11"/>
  <c r="R81"/>
  <c r="R65"/>
  <c r="M9"/>
  <c r="F33"/>
  <c r="D33"/>
  <c r="C33"/>
  <c r="E33"/>
  <c r="R37"/>
  <c r="R85"/>
  <c r="M89"/>
  <c r="R32"/>
  <c r="R7"/>
  <c r="E81"/>
  <c r="F81"/>
  <c r="C81"/>
  <c r="D81"/>
  <c r="R5"/>
  <c r="R23"/>
  <c r="R42"/>
  <c r="M96"/>
  <c r="M6"/>
  <c r="F91"/>
  <c r="C91"/>
  <c r="E91"/>
  <c r="D91"/>
  <c r="R66"/>
  <c r="E77"/>
  <c r="C77"/>
  <c r="D77"/>
  <c r="F77"/>
  <c r="M23"/>
  <c r="M77"/>
  <c r="D93"/>
  <c r="C93"/>
  <c r="E93"/>
  <c r="F93"/>
  <c r="D68"/>
  <c r="E68"/>
  <c r="C68"/>
  <c r="F68"/>
  <c r="R68"/>
  <c r="M33"/>
  <c r="R27"/>
  <c r="M54"/>
  <c r="R75"/>
  <c r="R19"/>
  <c r="M80"/>
  <c r="D97"/>
  <c r="E97"/>
  <c r="C97"/>
  <c r="F97"/>
  <c r="R15"/>
  <c r="R24"/>
  <c r="E30"/>
  <c r="D30"/>
  <c r="C30"/>
  <c r="F30"/>
  <c r="M86"/>
  <c r="E88"/>
  <c r="F88"/>
  <c r="D88"/>
  <c r="C88"/>
  <c r="M56"/>
  <c r="C49"/>
  <c r="D49"/>
  <c r="E49"/>
  <c r="F49"/>
  <c r="M94"/>
  <c r="E11"/>
  <c r="F11"/>
  <c r="D11"/>
  <c r="C11"/>
  <c r="F26"/>
  <c r="E26"/>
  <c r="D26"/>
  <c r="C26"/>
  <c r="R46"/>
  <c r="R4"/>
  <c r="M66"/>
  <c r="R73"/>
  <c r="M63"/>
  <c r="M28"/>
  <c r="R96"/>
  <c r="M26"/>
  <c r="R11"/>
  <c r="M13"/>
  <c r="R41"/>
  <c r="R31"/>
  <c r="F66"/>
  <c r="C66"/>
  <c r="E66"/>
  <c r="D66"/>
  <c r="M59"/>
  <c r="F78"/>
  <c r="E78"/>
  <c r="C78"/>
  <c r="D78"/>
  <c r="M68"/>
  <c r="R10"/>
  <c r="E8"/>
  <c r="C8"/>
  <c r="D8"/>
  <c r="F8"/>
  <c r="M47"/>
  <c r="M69"/>
  <c r="D87"/>
  <c r="E87"/>
  <c r="C87"/>
  <c r="F87"/>
  <c r="M78"/>
  <c r="R63"/>
  <c r="F21"/>
  <c r="D21"/>
  <c r="E21"/>
  <c r="C21"/>
  <c r="R30"/>
  <c r="E10"/>
  <c r="C10"/>
  <c r="F10"/>
  <c r="D10"/>
  <c r="M41"/>
  <c r="R71"/>
  <c r="M67"/>
  <c r="D45"/>
  <c r="F45"/>
  <c r="C45"/>
  <c r="E45"/>
  <c r="F42"/>
  <c r="C42"/>
  <c r="E42"/>
  <c r="D42"/>
  <c r="M22"/>
  <c r="R9"/>
  <c r="M91"/>
  <c r="E74"/>
  <c r="C74"/>
  <c r="D74"/>
  <c r="F74"/>
  <c r="R16"/>
  <c r="R78"/>
  <c r="M62"/>
  <c r="M15"/>
  <c r="M73"/>
  <c r="M88"/>
  <c r="M14"/>
  <c r="M52"/>
  <c r="M4"/>
  <c r="E19"/>
  <c r="C19"/>
  <c r="D19"/>
  <c r="F19"/>
  <c r="M20"/>
  <c r="M60"/>
  <c r="C69"/>
  <c r="D69"/>
  <c r="F69"/>
  <c r="E69"/>
  <c r="C16"/>
  <c r="F16"/>
  <c r="D16"/>
  <c r="E16"/>
  <c r="R50"/>
  <c r="R48"/>
  <c r="K99"/>
  <c r="R39"/>
  <c r="R26"/>
  <c r="I99"/>
  <c r="M3"/>
  <c r="C86"/>
  <c r="D86"/>
  <c r="E86"/>
  <c r="F86"/>
  <c r="F61"/>
  <c r="E61"/>
  <c r="D61"/>
  <c r="C61"/>
  <c r="M48"/>
  <c r="M24"/>
  <c r="C76"/>
  <c r="E76"/>
  <c r="F76"/>
  <c r="D76"/>
  <c r="R47"/>
  <c r="C17"/>
  <c r="E17"/>
  <c r="F17"/>
  <c r="D17"/>
  <c r="R40"/>
  <c r="M50"/>
  <c r="M79"/>
  <c r="R18"/>
  <c r="M81"/>
  <c r="R20"/>
  <c r="E23"/>
  <c r="C23"/>
  <c r="F23"/>
  <c r="D23"/>
  <c r="D67"/>
  <c r="E67"/>
  <c r="F67"/>
  <c r="C67"/>
  <c r="C35"/>
  <c r="E35"/>
  <c r="D35"/>
  <c r="F35"/>
  <c r="T22" i="73"/>
  <c r="P23"/>
  <c r="D23" i="24" s="1"/>
  <c r="S23" i="73"/>
  <c r="D23" i="28" s="1"/>
  <c r="Q23" i="73"/>
  <c r="D23" i="26" s="1"/>
  <c r="R23" i="73"/>
  <c r="D23" i="29" s="1"/>
  <c r="F22" i="65"/>
  <c r="K21"/>
  <c r="C99" i="78" l="1"/>
  <c r="D99"/>
  <c r="E99"/>
  <c r="F99"/>
  <c r="M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8" i="54" l="1"/>
  <c r="DC51"/>
  <c r="DB67"/>
  <c r="DB63"/>
  <c r="DB37"/>
  <c r="DB33"/>
  <c r="DB29"/>
  <c r="DB25"/>
  <c r="BM62"/>
  <c r="DI62" s="1"/>
  <c r="E62" i="40" s="1"/>
  <c r="AY70" i="54"/>
  <c r="CA91"/>
  <c r="AR62"/>
  <c r="DF62" s="1"/>
  <c r="B62" i="40" s="1"/>
  <c r="AR70" i="54"/>
  <c r="DF70" s="1"/>
  <c r="B70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BF97"/>
  <c r="DH97" s="1"/>
  <c r="D97" i="40" s="1"/>
  <c r="BF17" i="54"/>
  <c r="BF30"/>
  <c r="BF49"/>
  <c r="BF4"/>
  <c r="BF6"/>
  <c r="DH6" s="1"/>
  <c r="D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I15" i="54"/>
  <c r="E15" i="40" s="1"/>
  <c r="AY17" i="54"/>
  <c r="AY19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J62"/>
  <c r="F62" i="40" s="1"/>
  <c r="AY72" i="54"/>
  <c r="DG72" s="1"/>
  <c r="C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95"/>
  <c r="DD82"/>
  <c r="DD33"/>
  <c r="DD17"/>
  <c r="CW38"/>
  <c r="CP44"/>
  <c r="CP26"/>
  <c r="CI15"/>
  <c r="CB25"/>
  <c r="CB26"/>
  <c r="CB22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O35" i="61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<sst xmlns="http://schemas.openxmlformats.org/spreadsheetml/2006/main" count="9516" uniqueCount="632">
  <si>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</si>
  <si>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</si>
  <si>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</si>
  <si>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</si>
  <si>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</si>
  <si>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</si>
  <si>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</si>
  <si>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</si>
  <si>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</si>
  <si>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</si>
  <si>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</si>
  <si>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</si>
  <si>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</si>
  <si>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</si>
  <si>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</si>
  <si>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</si>
  <si>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</si>
  <si>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</si>
  <si>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</si>
  <si>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</si>
  <si>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</si>
  <si>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</si>
  <si>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</si>
  <si>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</si>
  <si>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</si>
  <si>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</si>
  <si>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</si>
  <si>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</si>
  <si>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</si>
  <si>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</si>
  <si>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</si>
  <si>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</si>
  <si>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</si>
  <si>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</si>
  <si>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</si>
  <si>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</si>
  <si>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</si>
  <si>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</si>
  <si>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</si>
  <si>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</si>
  <si>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</si>
  <si>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</si>
  <si>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</si>
  <si>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</si>
  <si>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</si>
  <si>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</si>
  <si>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</si>
  <si>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</si>
  <si>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</si>
  <si>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</si>
  <si>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</si>
  <si>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</si>
  <si>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</si>
  <si>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</si>
  <si>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</si>
  <si>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</si>
  <si>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</si>
  <si>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</si>
  <si>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</si>
  <si>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</si>
  <si>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</si>
  <si>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</si>
  <si>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</si>
  <si>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</si>
  <si>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</si>
  <si>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</si>
  <si>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</si>
  <si>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</si>
  <si>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</si>
  <si>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</si>
  <si>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</si>
  <si>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</si>
  <si>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</si>
  <si>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</si>
  <si>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</si>
  <si>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</si>
  <si>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</si>
  <si>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</si>
  <si>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</si>
  <si>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</si>
  <si>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</si>
  <si>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</si>
  <si>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</si>
  <si>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</si>
  <si>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</si>
  <si>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</si>
  <si>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</si>
  <si>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</si>
  <si>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</si>
  <si>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</si>
  <si>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</si>
  <si>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</si>
  <si>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</si>
  <si>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</si>
  <si>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</si>
  <si>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</si>
  <si>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</si>
  <si>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</si>
  <si>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</si>
  <si>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</si>
  <si>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</si>
  <si>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</si>
  <si>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</si>
  <si>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</si>
  <si>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</si>
  <si>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</si>
  <si>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</si>
  <si>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</si>
  <si>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</si>
  <si>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</si>
  <si>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</si>
  <si>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</si>
  <si>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</si>
  <si>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</si>
  <si>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</si>
  <si>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</si>
  <si>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</si>
  <si>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</si>
  <si>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</si>
  <si>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</si>
  <si>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</si>
  <si>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</si>
  <si>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</si>
  <si>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</si>
  <si>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</si>
  <si>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</si>
  <si>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</si>
  <si>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</si>
  <si>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</si>
  <si>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</si>
  <si>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</si>
  <si>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</si>
  <si>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</si>
  <si>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</si>
  <si>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</si>
  <si>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</si>
  <si>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</si>
  <si>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</si>
  <si>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</si>
  <si>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</si>
  <si>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</si>
  <si>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</si>
  <si>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</si>
  <si>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</si>
  <si>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</si>
  <si>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</si>
  <si>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</si>
  <si>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</si>
  <si>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</si>
  <si>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</si>
  <si>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</si>
  <si>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</si>
  <si>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</si>
  <si>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</si>
  <si>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</si>
  <si>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</si>
  <si>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</si>
  <si>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</si>
  <si>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</si>
  <si>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</si>
  <si>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</si>
  <si>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</si>
  <si>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</si>
  <si>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</si>
  <si>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</si>
  <si>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</si>
  <si>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</si>
  <si>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</si>
  <si>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</si>
  <si>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</si>
  <si>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</si>
  <si>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</si>
  <si>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</si>
  <si>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</si>
  <si>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</si>
  <si>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</si>
  <si>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</si>
  <si>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</si>
  <si>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</si>
  <si>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</si>
  <si>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</si>
  <si>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</si>
  <si>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</si>
  <si>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</si>
  <si>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</si>
  <si>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</si>
  <si>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</si>
  <si>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</si>
  <si>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</si>
  <si>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</si>
  <si>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</si>
  <si>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</si>
  <si>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</si>
  <si>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</si>
  <si>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</si>
  <si>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</si>
  <si>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</si>
  <si>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</si>
  <si>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</si>
  <si>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</si>
  <si>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</si>
  <si>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</si>
  <si>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</si>
  <si>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</si>
  <si>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</si>
  <si>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</si>
  <si>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</si>
  <si>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</si>
  <si>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</si>
  <si>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</si>
  <si>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</si>
  <si>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</si>
  <si>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</si>
  <si>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</si>
  <si>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</si>
  <si>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</si>
  <si>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</si>
  <si>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</si>
  <si>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</si>
  <si>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</si>
  <si>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</si>
  <si>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</si>
  <si>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</si>
  <si>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</si>
  <si>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</si>
  <si>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</si>
  <si>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</si>
  <si>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</si>
  <si>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</si>
  <si>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</si>
  <si>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</si>
  <si>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</si>
  <si>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</si>
  <si>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</si>
  <si>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</si>
  <si>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</si>
  <si>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</si>
  <si>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</si>
  <si>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</si>
  <si>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</si>
  <si>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</si>
  <si>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</si>
  <si>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</si>
  <si>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</si>
  <si>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</si>
  <si>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</si>
  <si>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</si>
  <si>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</si>
  <si>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</si>
  <si>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</si>
  <si>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</si>
  <si>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</si>
  <si>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</si>
  <si>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</si>
  <si>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</si>
  <si>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</si>
  <si>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</si>
  <si>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</si>
  <si>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</si>
  <si>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</si>
  <si>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</si>
  <si>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</si>
  <si>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</si>
  <si>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</si>
  <si>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</si>
  <si>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</si>
  <si>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</si>
  <si>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</si>
  <si>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</si>
  <si>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</si>
  <si>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</si>
  <si>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</si>
  <si>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</si>
  <si>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</si>
  <si>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</si>
  <si>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</si>
  <si>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</si>
  <si>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</si>
  <si>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</si>
  <si>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</si>
  <si>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</si>
  <si>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</si>
  <si>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</si>
  <si>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</si>
  <si>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</si>
  <si>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</si>
  <si>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</si>
  <si>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</si>
  <si>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</si>
  <si>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</si>
  <si>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</si>
  <si>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</si>
  <si>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</si>
  <si>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</si>
  <si>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</si>
  <si>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</si>
  <si>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</si>
  <si>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</si>
  <si>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</si>
  <si>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</si>
  <si>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</si>
  <si>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</si>
  <si>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</si>
  <si>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</si>
  <si>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</si>
  <si>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</si>
  <si>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</si>
  <si>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</si>
  <si>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</si>
  <si>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</si>
  <si>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</si>
  <si>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</si>
  <si>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</si>
  <si>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</si>
  <si>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</si>
  <si>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</si>
  <si>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</si>
  <si>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</si>
  <si>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</si>
  <si>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</si>
  <si>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</si>
  <si>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</si>
  <si>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</si>
  <si>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</si>
  <si>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</si>
  <si>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</si>
  <si>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</si>
  <si>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</si>
  <si>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</si>
  <si>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</si>
  <si>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</si>
  <si>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</si>
  <si>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</si>
  <si>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</si>
  <si>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</si>
  <si>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</si>
  <si>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</si>
  <si>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</si>
  <si>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</si>
  <si>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</si>
  <si>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</si>
  <si>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</si>
  <si>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</si>
  <si>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</si>
  <si>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</si>
  <si>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</si>
  <si>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</si>
  <si>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</si>
  <si>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</si>
  <si>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</si>
  <si>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</si>
  <si>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</si>
  <si>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</si>
  <si>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</si>
  <si>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</si>
  <si>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</si>
  <si>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</si>
  <si>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</si>
  <si>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</si>
  <si>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</si>
  <si>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</si>
  <si>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</si>
  <si>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</si>
  <si>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</si>
  <si>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</si>
  <si>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</si>
  <si>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</si>
  <si>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</si>
  <si>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</si>
  <si>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</si>
  <si>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</si>
  <si>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</si>
  <si>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</si>
  <si>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</si>
  <si>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</si>
  <si>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</si>
  <si>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</si>
  <si>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</si>
  <si>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</si>
  <si>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</si>
  <si>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</si>
  <si>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</si>
  <si>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</si>
  <si>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</si>
  <si>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</si>
  <si>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</si>
  <si>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</si>
  <si>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</si>
  <si>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</si>
  <si>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</si>
  <si>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</si>
  <si>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</si>
  <si>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</si>
  <si>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</si>
  <si>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</si>
  <si>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</si>
  <si>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</si>
  <si>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</si>
  <si>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</si>
  <si>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</si>
  <si>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</si>
  <si>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</si>
  <si>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</si>
  <si>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</si>
  <si>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</si>
  <si>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</si>
  <si>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</si>
  <si>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</si>
  <si>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</si>
  <si>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</si>
  <si>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</si>
  <si>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</si>
  <si>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</si>
  <si>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</si>
  <si>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</si>
  <si>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</si>
  <si>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</si>
  <si>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</si>
  <si>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</si>
  <si>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</si>
  <si>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</si>
  <si>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</si>
  <si>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</si>
  <si>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</si>
  <si>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</si>
  <si>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</si>
  <si>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</si>
  <si>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</si>
  <si>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</si>
  <si>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</si>
  <si>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</si>
  <si>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</si>
  <si>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</si>
  <si>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</si>
  <si>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</si>
  <si>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</si>
  <si>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</si>
  <si>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</si>
  <si>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</si>
  <si>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</si>
  <si>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</si>
  <si>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</si>
  <si>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</si>
  <si>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</si>
  <si>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</si>
  <si>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</si>
  <si>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</si>
  <si>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</si>
  <si>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</si>
  <si>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</si>
  <si>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</si>
  <si>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</si>
  <si>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</si>
  <si>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</si>
  <si>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</si>
  <si>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</si>
  <si>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</si>
  <si>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</si>
  <si>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</si>
  <si>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</si>
  <si>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</si>
  <si>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</si>
  <si>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</si>
  <si>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</si>
  <si>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</si>
  <si>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</si>
  <si>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</si>
  <si>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</si>
  <si>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</si>
  <si>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</si>
  <si>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</si>
  <si>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</si>
  <si>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</si>
  <si>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</si>
  <si>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</si>
  <si>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</si>
  <si>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</si>
  <si>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</si>
  <si>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</si>
  <si>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</si>
  <si>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</si>
  <si>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</si>
  <si>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</si>
  <si>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</si>
  <si>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</si>
  <si>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</si>
  <si>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</si>
  <si>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</si>
  <si>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</si>
  <si>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</si>
  <si>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</si>
  <si>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</si>
  <si>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</si>
  <si>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</si>
  <si>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</si>
  <si>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</si>
  <si>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</si>
  <si>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</si>
  <si>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</si>
  <si>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</si>
  <si>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</si>
  <si>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</si>
  <si>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</si>
  <si>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</si>
  <si>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</si>
  <si>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</si>
  <si>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</si>
  <si>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</si>
  <si>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</si>
  <si>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</si>
  <si>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</si>
  <si>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</si>
  <si>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</si>
  <si>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</si>
  <si>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</si>
  <si>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</si>
  <si>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</si>
  <si>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</si>
  <si>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</si>
  <si>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</si>
  <si>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</si>
  <si>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</si>
  <si>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</si>
  <si>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</si>
  <si>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</si>
  <si>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</si>
  <si>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</si>
  <si>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</si>
  <si>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</si>
  <si>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</si>
  <si>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</si>
  <si>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</si>
  <si>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</si>
  <si>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</si>
  <si>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</si>
  <si>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</si>
  <si>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</si>
  <si>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57IS2024/05/24</t>
  </si>
  <si>
    <t>MEENAKSHI</t>
  </si>
  <si>
    <t>NR/2024/18977/A/16417</t>
  </si>
  <si>
    <t>JPL</t>
  </si>
  <si>
    <t>NR/2024/19723/C</t>
  </si>
  <si>
    <t>SORANG_HEP</t>
  </si>
  <si>
    <t>NR/2024/19694/C</t>
  </si>
  <si>
    <t>KSEB</t>
  </si>
  <si>
    <t>NR/2024/19609/A/16976</t>
  </si>
  <si>
    <t>GBHHPL</t>
  </si>
  <si>
    <t>NR/2024/19024/A/16522</t>
  </si>
  <si>
    <t>RUVNL</t>
  </si>
  <si>
    <t>NR/2024/19121/A/16530</t>
  </si>
  <si>
    <t>MBMP</t>
  </si>
  <si>
    <t>NR/2024/19043/A/16699</t>
  </si>
  <si>
    <t>EDWPCL12</t>
  </si>
  <si>
    <t>UPPCL</t>
  </si>
  <si>
    <t>NR/2024/19143/A/16472</t>
  </si>
  <si>
    <t>KWHEP</t>
  </si>
  <si>
    <t>NR/2024/19749/C</t>
  </si>
  <si>
    <t>ITCWIND</t>
  </si>
  <si>
    <t>NR/2024/18986/A/16380</t>
  </si>
  <si>
    <t>FACORPOWER</t>
  </si>
  <si>
    <t>NR/2024/18976/A/16416</t>
  </si>
  <si>
    <t>SWPL</t>
  </si>
  <si>
    <t>NR/2024/19115/A/16474</t>
  </si>
  <si>
    <t>NR/2024/19712/C</t>
  </si>
  <si>
    <t>RKM_POWER</t>
  </si>
  <si>
    <t>NR/2024/19484/A/17023</t>
  </si>
  <si>
    <t>NR/2024/19485/A/17020</t>
  </si>
  <si>
    <t>SKS Raigarh</t>
  </si>
  <si>
    <t>NR/2024/19483/A/17025</t>
  </si>
  <si>
    <t>Nagaland_Ben</t>
  </si>
  <si>
    <t>NR/2024/18919/A/17008</t>
  </si>
  <si>
    <t>NR/2024/18855/A/16531</t>
  </si>
  <si>
    <t>KAMENG</t>
  </si>
  <si>
    <t>NR/2024/19693/C</t>
  </si>
  <si>
    <t>VSL</t>
  </si>
  <si>
    <t>NR/2024/19075/A/16476</t>
  </si>
  <si>
    <t>JHABUA_IPP</t>
  </si>
  <si>
    <t>NR/2024/19030/A/16693</t>
  </si>
  <si>
    <t>HP-GOVT</t>
  </si>
  <si>
    <t>NR/2024/19688/C</t>
  </si>
  <si>
    <t>NR/2024/19622/A/16943</t>
  </si>
  <si>
    <t>SAKTHISUGARSLTD</t>
  </si>
  <si>
    <t>NR/2024/18936/A/16405</t>
  </si>
  <si>
    <t>NR/2024/19245/A/16520</t>
  </si>
  <si>
    <t>BIRLACARBONTN</t>
  </si>
  <si>
    <t>NR/2024/18978/A/16418</t>
  </si>
  <si>
    <t>SAKTHISUGRAR_TN</t>
  </si>
  <si>
    <t>NR/2024/18934/A/16403</t>
  </si>
  <si>
    <t>MCCPL</t>
  </si>
  <si>
    <t>NR/2024/19721/C</t>
  </si>
  <si>
    <t>NR/2024/19337/A/16518</t>
  </si>
  <si>
    <t>NR/2024/19172/A/17122</t>
  </si>
  <si>
    <t>SOLAPUR_SOLAR</t>
  </si>
  <si>
    <t>NR/2024/19691/C</t>
  </si>
  <si>
    <t>NR/2024/19290/A/17123</t>
  </si>
  <si>
    <t>SEIL</t>
  </si>
  <si>
    <t>NR/2024/19572/A/16731</t>
  </si>
  <si>
    <t>NR/2024/19469/A/16515</t>
  </si>
  <si>
    <t>HP</t>
  </si>
  <si>
    <t>NR/2024/19689/C</t>
  </si>
  <si>
    <t>NR/2024/19655/C</t>
  </si>
  <si>
    <t>SAKTHISUGARS_ELMTN</t>
  </si>
  <si>
    <t>NR/2024/18935/A/16404</t>
  </si>
  <si>
    <t>NR/2024/19716/C</t>
  </si>
  <si>
    <t>JPL_DHULE</t>
  </si>
  <si>
    <t>NR/2024/18996/A/17113</t>
  </si>
  <si>
    <t>MPL</t>
  </si>
  <si>
    <t>NR/01102023/23072042/L_NR_2012_04</t>
  </si>
  <si>
    <t>CHANJUII</t>
  </si>
  <si>
    <t>NR/01042024/30062024/NOC/HPSLDC/NR/2024/41758</t>
  </si>
  <si>
    <t>NR/01052024/31052024/DC20240501NR23728</t>
  </si>
  <si>
    <t>NR/01052024/31052024/DC20240501NR23726</t>
  </si>
  <si>
    <t>NR/01052024/31052024/IEX_240416_00120_1</t>
  </si>
  <si>
    <t>NR/01052024/31052024/DC20240501NR23727</t>
  </si>
  <si>
    <t>NR/01052024/31052024/M20240501NR23406</t>
  </si>
  <si>
    <t>NR/01052024/31052024/DC20240501NR23735</t>
  </si>
  <si>
    <t>NAVABHARATVL</t>
  </si>
  <si>
    <t>NR/16042024/31052024/IEX_240323_06618</t>
  </si>
  <si>
    <t>JITPL</t>
  </si>
  <si>
    <t>NR/01052024/31052024/NDMC/D-37/EE(Power)/2024</t>
  </si>
  <si>
    <t>NR/01052024/31052024/IEX-240323-06617_1</t>
  </si>
  <si>
    <t>DELHI</t>
  </si>
  <si>
    <t>NR/01102023/25122043/GNA_MEJA_DELHI</t>
  </si>
  <si>
    <t>NR/01052024/31052024/IEX-240324-06625_1</t>
  </si>
  <si>
    <t>NR/01052024/31052024/MC120240501NR23436</t>
  </si>
  <si>
    <t>NR/01052024/31052024/IEX_240415_00115_1</t>
  </si>
  <si>
    <t>NR/01052024/31052024/2-R1</t>
  </si>
  <si>
    <t>SBSRPC11PL_BKN</t>
  </si>
  <si>
    <t>NR/01102023/02012046/L_NR_2021_17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</si>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</sst>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282</v>
          </cell>
          <cell r="C5">
            <v>0</v>
          </cell>
          <cell r="D5">
            <v>0</v>
          </cell>
          <cell r="E5">
            <v>0</v>
          </cell>
          <cell r="H5">
            <v>282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282</v>
          </cell>
          <cell r="C6">
            <v>0</v>
          </cell>
          <cell r="D6">
            <v>0</v>
          </cell>
          <cell r="E6">
            <v>0</v>
          </cell>
          <cell r="H6">
            <v>282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282</v>
          </cell>
          <cell r="C7">
            <v>0</v>
          </cell>
          <cell r="D7">
            <v>0</v>
          </cell>
          <cell r="E7">
            <v>0</v>
          </cell>
          <cell r="H7">
            <v>282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282</v>
          </cell>
          <cell r="C8">
            <v>0</v>
          </cell>
          <cell r="D8">
            <v>0</v>
          </cell>
          <cell r="E8">
            <v>0</v>
          </cell>
          <cell r="H8">
            <v>282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282</v>
          </cell>
          <cell r="C9">
            <v>0</v>
          </cell>
          <cell r="D9">
            <v>0</v>
          </cell>
          <cell r="E9">
            <v>0</v>
          </cell>
          <cell r="H9">
            <v>282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282</v>
          </cell>
          <cell r="C10">
            <v>0</v>
          </cell>
          <cell r="D10">
            <v>0</v>
          </cell>
          <cell r="E10">
            <v>0</v>
          </cell>
          <cell r="H10">
            <v>282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282</v>
          </cell>
          <cell r="C11">
            <v>0</v>
          </cell>
          <cell r="D11">
            <v>0</v>
          </cell>
          <cell r="E11">
            <v>0</v>
          </cell>
          <cell r="H11">
            <v>282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282</v>
          </cell>
          <cell r="C12">
            <v>0</v>
          </cell>
          <cell r="D12">
            <v>0</v>
          </cell>
          <cell r="E12">
            <v>0</v>
          </cell>
          <cell r="H12">
            <v>282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282</v>
          </cell>
          <cell r="C13">
            <v>0</v>
          </cell>
          <cell r="D13">
            <v>0</v>
          </cell>
          <cell r="E13">
            <v>0</v>
          </cell>
          <cell r="H13">
            <v>282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282</v>
          </cell>
          <cell r="C14">
            <v>0</v>
          </cell>
          <cell r="D14">
            <v>0</v>
          </cell>
          <cell r="E14">
            <v>0</v>
          </cell>
          <cell r="H14">
            <v>282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282</v>
          </cell>
          <cell r="C15">
            <v>0</v>
          </cell>
          <cell r="D15">
            <v>0</v>
          </cell>
          <cell r="E15">
            <v>0</v>
          </cell>
          <cell r="H15">
            <v>282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282</v>
          </cell>
          <cell r="C16">
            <v>0</v>
          </cell>
          <cell r="D16">
            <v>0</v>
          </cell>
          <cell r="E16">
            <v>0</v>
          </cell>
          <cell r="H16">
            <v>282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282</v>
          </cell>
          <cell r="C17">
            <v>0</v>
          </cell>
          <cell r="D17">
            <v>0</v>
          </cell>
          <cell r="E17">
            <v>0</v>
          </cell>
          <cell r="H17">
            <v>282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282</v>
          </cell>
          <cell r="C18">
            <v>0</v>
          </cell>
          <cell r="D18">
            <v>0</v>
          </cell>
          <cell r="E18">
            <v>0</v>
          </cell>
          <cell r="H18">
            <v>282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282</v>
          </cell>
          <cell r="C19">
            <v>0</v>
          </cell>
          <cell r="D19">
            <v>0</v>
          </cell>
          <cell r="E19">
            <v>0</v>
          </cell>
          <cell r="H19">
            <v>282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282</v>
          </cell>
          <cell r="C20">
            <v>0</v>
          </cell>
          <cell r="D20">
            <v>0</v>
          </cell>
          <cell r="E20">
            <v>0</v>
          </cell>
          <cell r="H20">
            <v>282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282</v>
          </cell>
          <cell r="C21">
            <v>0</v>
          </cell>
          <cell r="D21">
            <v>0</v>
          </cell>
          <cell r="E21">
            <v>0</v>
          </cell>
          <cell r="H21">
            <v>282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282</v>
          </cell>
          <cell r="C22">
            <v>0</v>
          </cell>
          <cell r="D22">
            <v>0</v>
          </cell>
          <cell r="E22">
            <v>0</v>
          </cell>
          <cell r="H22">
            <v>282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282</v>
          </cell>
          <cell r="C23">
            <v>0</v>
          </cell>
          <cell r="D23">
            <v>0</v>
          </cell>
          <cell r="E23">
            <v>0</v>
          </cell>
          <cell r="H23">
            <v>282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282</v>
          </cell>
          <cell r="C24">
            <v>0</v>
          </cell>
          <cell r="D24">
            <v>0</v>
          </cell>
          <cell r="E24">
            <v>0</v>
          </cell>
          <cell r="H24">
            <v>282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282</v>
          </cell>
          <cell r="C25">
            <v>0</v>
          </cell>
          <cell r="D25">
            <v>0</v>
          </cell>
          <cell r="E25">
            <v>0</v>
          </cell>
          <cell r="H25">
            <v>282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282</v>
          </cell>
          <cell r="C26">
            <v>0</v>
          </cell>
          <cell r="D26">
            <v>0</v>
          </cell>
          <cell r="E26">
            <v>0</v>
          </cell>
          <cell r="H26">
            <v>282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282</v>
          </cell>
          <cell r="C27">
            <v>0</v>
          </cell>
          <cell r="D27">
            <v>0</v>
          </cell>
          <cell r="E27">
            <v>0</v>
          </cell>
          <cell r="H27">
            <v>282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282</v>
          </cell>
          <cell r="C28">
            <v>0</v>
          </cell>
          <cell r="D28">
            <v>0</v>
          </cell>
          <cell r="E28">
            <v>0</v>
          </cell>
          <cell r="H28">
            <v>282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282</v>
          </cell>
          <cell r="C29">
            <v>0</v>
          </cell>
          <cell r="D29">
            <v>0</v>
          </cell>
          <cell r="E29">
            <v>0</v>
          </cell>
          <cell r="H29">
            <v>282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282</v>
          </cell>
          <cell r="C30">
            <v>0</v>
          </cell>
          <cell r="D30">
            <v>0</v>
          </cell>
          <cell r="E30">
            <v>0</v>
          </cell>
          <cell r="H30">
            <v>282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282</v>
          </cell>
          <cell r="C31">
            <v>0</v>
          </cell>
          <cell r="D31">
            <v>0</v>
          </cell>
          <cell r="E31">
            <v>0</v>
          </cell>
          <cell r="H31">
            <v>282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282</v>
          </cell>
          <cell r="C32">
            <v>0</v>
          </cell>
          <cell r="D32">
            <v>0</v>
          </cell>
          <cell r="E32">
            <v>0</v>
          </cell>
          <cell r="H32">
            <v>282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282</v>
          </cell>
          <cell r="C33">
            <v>0</v>
          </cell>
          <cell r="D33">
            <v>0</v>
          </cell>
          <cell r="E33">
            <v>0</v>
          </cell>
          <cell r="H33">
            <v>282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282</v>
          </cell>
          <cell r="C34">
            <v>0</v>
          </cell>
          <cell r="D34">
            <v>0</v>
          </cell>
          <cell r="E34">
            <v>0</v>
          </cell>
          <cell r="H34">
            <v>282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282</v>
          </cell>
          <cell r="C35">
            <v>0</v>
          </cell>
          <cell r="D35">
            <v>0</v>
          </cell>
          <cell r="E35">
            <v>0</v>
          </cell>
          <cell r="H35">
            <v>282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282</v>
          </cell>
          <cell r="C36">
            <v>0</v>
          </cell>
          <cell r="D36">
            <v>0</v>
          </cell>
          <cell r="E36">
            <v>0</v>
          </cell>
          <cell r="H36">
            <v>282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282</v>
          </cell>
          <cell r="C37">
            <v>0</v>
          </cell>
          <cell r="D37">
            <v>0</v>
          </cell>
          <cell r="E37">
            <v>0</v>
          </cell>
          <cell r="H37">
            <v>282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282</v>
          </cell>
          <cell r="C38">
            <v>0</v>
          </cell>
          <cell r="D38">
            <v>0</v>
          </cell>
          <cell r="E38">
            <v>0</v>
          </cell>
          <cell r="H38">
            <v>282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282</v>
          </cell>
          <cell r="C39">
            <v>0</v>
          </cell>
          <cell r="D39">
            <v>0</v>
          </cell>
          <cell r="E39">
            <v>0</v>
          </cell>
          <cell r="H39">
            <v>282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282</v>
          </cell>
          <cell r="C40">
            <v>0</v>
          </cell>
          <cell r="D40">
            <v>0</v>
          </cell>
          <cell r="E40">
            <v>0</v>
          </cell>
          <cell r="H40">
            <v>282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282</v>
          </cell>
          <cell r="C41">
            <v>0</v>
          </cell>
          <cell r="D41">
            <v>0</v>
          </cell>
          <cell r="E41">
            <v>0</v>
          </cell>
          <cell r="H41">
            <v>282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282</v>
          </cell>
          <cell r="C42">
            <v>0</v>
          </cell>
          <cell r="D42">
            <v>0</v>
          </cell>
          <cell r="E42">
            <v>0</v>
          </cell>
          <cell r="H42">
            <v>282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282</v>
          </cell>
          <cell r="C43">
            <v>0</v>
          </cell>
          <cell r="D43">
            <v>0</v>
          </cell>
          <cell r="E43">
            <v>0</v>
          </cell>
          <cell r="H43">
            <v>282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282</v>
          </cell>
          <cell r="C44">
            <v>0</v>
          </cell>
          <cell r="D44">
            <v>0</v>
          </cell>
          <cell r="E44">
            <v>0</v>
          </cell>
          <cell r="H44">
            <v>282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282</v>
          </cell>
          <cell r="C45">
            <v>0</v>
          </cell>
          <cell r="D45">
            <v>0</v>
          </cell>
          <cell r="E45">
            <v>0</v>
          </cell>
          <cell r="H45">
            <v>282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282</v>
          </cell>
          <cell r="C46">
            <v>0</v>
          </cell>
          <cell r="D46">
            <v>0</v>
          </cell>
          <cell r="E46">
            <v>0</v>
          </cell>
          <cell r="H46">
            <v>282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282</v>
          </cell>
          <cell r="C47">
            <v>0</v>
          </cell>
          <cell r="D47">
            <v>0</v>
          </cell>
          <cell r="E47">
            <v>0</v>
          </cell>
          <cell r="H47">
            <v>282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282</v>
          </cell>
          <cell r="C48">
            <v>0</v>
          </cell>
          <cell r="D48">
            <v>0</v>
          </cell>
          <cell r="E48">
            <v>0</v>
          </cell>
          <cell r="H48">
            <v>282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282</v>
          </cell>
          <cell r="C49">
            <v>0</v>
          </cell>
          <cell r="D49">
            <v>0</v>
          </cell>
          <cell r="E49">
            <v>0</v>
          </cell>
          <cell r="H49">
            <v>282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282</v>
          </cell>
          <cell r="C50">
            <v>0</v>
          </cell>
          <cell r="D50">
            <v>0</v>
          </cell>
          <cell r="E50">
            <v>0</v>
          </cell>
          <cell r="H50">
            <v>282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282</v>
          </cell>
          <cell r="C51">
            <v>0</v>
          </cell>
          <cell r="D51">
            <v>0</v>
          </cell>
          <cell r="E51">
            <v>0</v>
          </cell>
          <cell r="H51">
            <v>282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282</v>
          </cell>
          <cell r="C52">
            <v>0</v>
          </cell>
          <cell r="D52">
            <v>0</v>
          </cell>
          <cell r="E52">
            <v>0</v>
          </cell>
          <cell r="H52">
            <v>282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282</v>
          </cell>
          <cell r="C53">
            <v>0</v>
          </cell>
          <cell r="D53">
            <v>0</v>
          </cell>
          <cell r="E53">
            <v>0</v>
          </cell>
          <cell r="H53">
            <v>282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282</v>
          </cell>
          <cell r="C54">
            <v>0</v>
          </cell>
          <cell r="D54">
            <v>0</v>
          </cell>
          <cell r="E54">
            <v>0</v>
          </cell>
          <cell r="H54">
            <v>282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282</v>
          </cell>
          <cell r="C55">
            <v>0</v>
          </cell>
          <cell r="D55">
            <v>0</v>
          </cell>
          <cell r="E55">
            <v>0</v>
          </cell>
          <cell r="H55">
            <v>282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282</v>
          </cell>
          <cell r="C56">
            <v>0</v>
          </cell>
          <cell r="D56">
            <v>0</v>
          </cell>
          <cell r="E56">
            <v>0</v>
          </cell>
          <cell r="H56">
            <v>282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282</v>
          </cell>
          <cell r="C57">
            <v>0</v>
          </cell>
          <cell r="D57">
            <v>0</v>
          </cell>
          <cell r="E57">
            <v>0</v>
          </cell>
          <cell r="H57">
            <v>282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282</v>
          </cell>
          <cell r="C58">
            <v>0</v>
          </cell>
          <cell r="D58">
            <v>0</v>
          </cell>
          <cell r="E58">
            <v>0</v>
          </cell>
          <cell r="H58">
            <v>282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282</v>
          </cell>
          <cell r="C59">
            <v>0</v>
          </cell>
          <cell r="D59">
            <v>0</v>
          </cell>
          <cell r="E59">
            <v>0</v>
          </cell>
          <cell r="H59">
            <v>282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282</v>
          </cell>
          <cell r="C60">
            <v>0</v>
          </cell>
          <cell r="D60">
            <v>0</v>
          </cell>
          <cell r="E60">
            <v>0</v>
          </cell>
          <cell r="H60">
            <v>282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277</v>
          </cell>
          <cell r="C61">
            <v>0</v>
          </cell>
          <cell r="D61">
            <v>0</v>
          </cell>
          <cell r="E61">
            <v>0</v>
          </cell>
          <cell r="H61">
            <v>277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277</v>
          </cell>
          <cell r="C62">
            <v>0</v>
          </cell>
          <cell r="D62">
            <v>0</v>
          </cell>
          <cell r="E62">
            <v>0</v>
          </cell>
          <cell r="H62">
            <v>277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277</v>
          </cell>
          <cell r="C63">
            <v>0</v>
          </cell>
          <cell r="D63">
            <v>0</v>
          </cell>
          <cell r="E63">
            <v>0</v>
          </cell>
          <cell r="H63">
            <v>277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277</v>
          </cell>
          <cell r="C64">
            <v>0</v>
          </cell>
          <cell r="D64">
            <v>0</v>
          </cell>
          <cell r="E64">
            <v>0</v>
          </cell>
          <cell r="H64">
            <v>277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277</v>
          </cell>
          <cell r="C65">
            <v>0</v>
          </cell>
          <cell r="D65">
            <v>0</v>
          </cell>
          <cell r="E65">
            <v>0</v>
          </cell>
          <cell r="H65">
            <v>277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277</v>
          </cell>
          <cell r="C66">
            <v>0</v>
          </cell>
          <cell r="D66">
            <v>0</v>
          </cell>
          <cell r="E66">
            <v>0</v>
          </cell>
          <cell r="H66">
            <v>277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277</v>
          </cell>
          <cell r="C67">
            <v>0</v>
          </cell>
          <cell r="D67">
            <v>0</v>
          </cell>
          <cell r="E67">
            <v>0</v>
          </cell>
          <cell r="H67">
            <v>277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277</v>
          </cell>
          <cell r="C68">
            <v>0</v>
          </cell>
          <cell r="D68">
            <v>0</v>
          </cell>
          <cell r="E68">
            <v>0</v>
          </cell>
          <cell r="H68">
            <v>277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277</v>
          </cell>
          <cell r="C69">
            <v>0</v>
          </cell>
          <cell r="D69">
            <v>0</v>
          </cell>
          <cell r="E69">
            <v>0</v>
          </cell>
          <cell r="H69">
            <v>277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277</v>
          </cell>
          <cell r="C70">
            <v>0</v>
          </cell>
          <cell r="D70">
            <v>0</v>
          </cell>
          <cell r="E70">
            <v>0</v>
          </cell>
          <cell r="H70">
            <v>277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277</v>
          </cell>
          <cell r="C71">
            <v>0</v>
          </cell>
          <cell r="D71">
            <v>0</v>
          </cell>
          <cell r="E71">
            <v>0</v>
          </cell>
          <cell r="H71">
            <v>277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277</v>
          </cell>
          <cell r="C72">
            <v>0</v>
          </cell>
          <cell r="D72">
            <v>0</v>
          </cell>
          <cell r="E72">
            <v>0</v>
          </cell>
          <cell r="H72">
            <v>277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277</v>
          </cell>
          <cell r="C73">
            <v>0</v>
          </cell>
          <cell r="D73">
            <v>0</v>
          </cell>
          <cell r="E73">
            <v>0</v>
          </cell>
          <cell r="H73">
            <v>277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277</v>
          </cell>
          <cell r="C74">
            <v>0</v>
          </cell>
          <cell r="D74">
            <v>0</v>
          </cell>
          <cell r="E74">
            <v>0</v>
          </cell>
          <cell r="H74">
            <v>277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277</v>
          </cell>
          <cell r="C75">
            <v>0</v>
          </cell>
          <cell r="D75">
            <v>0</v>
          </cell>
          <cell r="E75">
            <v>0</v>
          </cell>
          <cell r="H75">
            <v>277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277</v>
          </cell>
          <cell r="C76">
            <v>0</v>
          </cell>
          <cell r="D76">
            <v>0</v>
          </cell>
          <cell r="E76">
            <v>0</v>
          </cell>
          <cell r="H76">
            <v>277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277</v>
          </cell>
          <cell r="C77">
            <v>0</v>
          </cell>
          <cell r="D77">
            <v>0</v>
          </cell>
          <cell r="E77">
            <v>0</v>
          </cell>
          <cell r="H77">
            <v>277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277</v>
          </cell>
          <cell r="C78">
            <v>0</v>
          </cell>
          <cell r="D78">
            <v>0</v>
          </cell>
          <cell r="E78">
            <v>0</v>
          </cell>
          <cell r="H78">
            <v>277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277</v>
          </cell>
          <cell r="C79">
            <v>0</v>
          </cell>
          <cell r="D79">
            <v>0</v>
          </cell>
          <cell r="E79">
            <v>0</v>
          </cell>
          <cell r="H79">
            <v>277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277</v>
          </cell>
          <cell r="C80">
            <v>0</v>
          </cell>
          <cell r="D80">
            <v>0</v>
          </cell>
          <cell r="E80">
            <v>0</v>
          </cell>
          <cell r="H80">
            <v>277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277</v>
          </cell>
          <cell r="C81">
            <v>0</v>
          </cell>
          <cell r="D81">
            <v>0</v>
          </cell>
          <cell r="E81">
            <v>0</v>
          </cell>
          <cell r="H81">
            <v>277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277</v>
          </cell>
          <cell r="C82">
            <v>0</v>
          </cell>
          <cell r="D82">
            <v>0</v>
          </cell>
          <cell r="E82">
            <v>0</v>
          </cell>
          <cell r="H82">
            <v>277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277</v>
          </cell>
          <cell r="C83">
            <v>0</v>
          </cell>
          <cell r="D83">
            <v>0</v>
          </cell>
          <cell r="E83">
            <v>0</v>
          </cell>
          <cell r="H83">
            <v>277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277</v>
          </cell>
          <cell r="C84">
            <v>0</v>
          </cell>
          <cell r="D84">
            <v>0</v>
          </cell>
          <cell r="E84">
            <v>0</v>
          </cell>
          <cell r="H84">
            <v>277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277</v>
          </cell>
          <cell r="C85">
            <v>0</v>
          </cell>
          <cell r="D85">
            <v>0</v>
          </cell>
          <cell r="E85">
            <v>0</v>
          </cell>
          <cell r="H85">
            <v>277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277</v>
          </cell>
          <cell r="C86">
            <v>0</v>
          </cell>
          <cell r="D86">
            <v>0</v>
          </cell>
          <cell r="E86">
            <v>0</v>
          </cell>
          <cell r="H86">
            <v>277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277</v>
          </cell>
          <cell r="C87">
            <v>0</v>
          </cell>
          <cell r="D87">
            <v>0</v>
          </cell>
          <cell r="E87">
            <v>0</v>
          </cell>
          <cell r="H87">
            <v>277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277</v>
          </cell>
          <cell r="C88">
            <v>0</v>
          </cell>
          <cell r="D88">
            <v>0</v>
          </cell>
          <cell r="E88">
            <v>0</v>
          </cell>
          <cell r="H88">
            <v>277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282</v>
          </cell>
          <cell r="C89">
            <v>0</v>
          </cell>
          <cell r="D89">
            <v>0</v>
          </cell>
          <cell r="E89">
            <v>0</v>
          </cell>
          <cell r="H89">
            <v>282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282</v>
          </cell>
          <cell r="C90">
            <v>0</v>
          </cell>
          <cell r="D90">
            <v>0</v>
          </cell>
          <cell r="E90">
            <v>0</v>
          </cell>
          <cell r="H90">
            <v>282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282</v>
          </cell>
          <cell r="C91">
            <v>0</v>
          </cell>
          <cell r="D91">
            <v>0</v>
          </cell>
          <cell r="E91">
            <v>0</v>
          </cell>
          <cell r="H91">
            <v>282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282</v>
          </cell>
          <cell r="C92">
            <v>0</v>
          </cell>
          <cell r="D92">
            <v>0</v>
          </cell>
          <cell r="E92">
            <v>0</v>
          </cell>
          <cell r="H92">
            <v>282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282</v>
          </cell>
          <cell r="C93">
            <v>0</v>
          </cell>
          <cell r="D93">
            <v>0</v>
          </cell>
          <cell r="E93">
            <v>0</v>
          </cell>
          <cell r="H93">
            <v>282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282</v>
          </cell>
          <cell r="C94">
            <v>0</v>
          </cell>
          <cell r="D94">
            <v>0</v>
          </cell>
          <cell r="E94">
            <v>0</v>
          </cell>
          <cell r="H94">
            <v>282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282</v>
          </cell>
          <cell r="C95">
            <v>0</v>
          </cell>
          <cell r="D95">
            <v>0</v>
          </cell>
          <cell r="E95">
            <v>0</v>
          </cell>
          <cell r="H95">
            <v>282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282</v>
          </cell>
          <cell r="C96">
            <v>0</v>
          </cell>
          <cell r="D96">
            <v>0</v>
          </cell>
          <cell r="E96">
            <v>0</v>
          </cell>
          <cell r="H96">
            <v>282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282</v>
          </cell>
          <cell r="C97">
            <v>0</v>
          </cell>
          <cell r="D97">
            <v>0</v>
          </cell>
          <cell r="E97">
            <v>0</v>
          </cell>
          <cell r="H97">
            <v>282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282</v>
          </cell>
          <cell r="C98">
            <v>0</v>
          </cell>
          <cell r="D98">
            <v>0</v>
          </cell>
          <cell r="E98">
            <v>0</v>
          </cell>
          <cell r="H98">
            <v>282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282</v>
          </cell>
          <cell r="C99">
            <v>0</v>
          </cell>
          <cell r="D99">
            <v>0</v>
          </cell>
          <cell r="E99">
            <v>0</v>
          </cell>
          <cell r="H99">
            <v>282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282</v>
          </cell>
          <cell r="C100">
            <v>0</v>
          </cell>
          <cell r="D100">
            <v>0</v>
          </cell>
          <cell r="E100">
            <v>0</v>
          </cell>
          <cell r="H100">
            <v>282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41.55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42.39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42.39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34.17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34.17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25</v>
          </cell>
          <cell r="D77">
            <v>0</v>
          </cell>
          <cell r="E77">
            <v>0</v>
          </cell>
          <cell r="H77">
            <v>32</v>
          </cell>
          <cell r="I77">
            <v>25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25</v>
          </cell>
          <cell r="D78">
            <v>0</v>
          </cell>
          <cell r="E78">
            <v>0</v>
          </cell>
          <cell r="H78">
            <v>32</v>
          </cell>
          <cell r="I78">
            <v>25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25</v>
          </cell>
          <cell r="D79">
            <v>0</v>
          </cell>
          <cell r="E79">
            <v>0</v>
          </cell>
          <cell r="H79">
            <v>32</v>
          </cell>
          <cell r="I79">
            <v>25</v>
          </cell>
          <cell r="J79">
            <v>0</v>
          </cell>
          <cell r="K79">
            <v>0</v>
          </cell>
        </row>
        <row r="80">
          <cell r="B80">
            <v>65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65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42.39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42.39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42.39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42.39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42.39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42.39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42.39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42.39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42.39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792.15200000000004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772.15200000000004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622.15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490.15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430.15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410.15199999999999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400.15199999999999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400.15199999999999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285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195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185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185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185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185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185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185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214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218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210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200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210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215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180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185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177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308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180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284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304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390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470.03899999999999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348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498.03899999999999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590.23900000000003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648.23900000000003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685.23900000000003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663.23900000000003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728.23900000000003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736.23900000000003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742.23900000000003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727.23900000000003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711.23900000000003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45436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296</v>
      </c>
    </row>
    <row r="9" spans="1:3">
      <c r="A9" s="46" t="s">
        <v>447</v>
      </c>
      <c r="B9" s="205">
        <v>45436.98097222222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27.19</v>
      </c>
      <c r="C3" s="202">
        <v>27.19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11.343668000000001</v>
      </c>
      <c r="J3" s="21">
        <f>C3*E3/100</f>
        <v>6.3434270000000001</v>
      </c>
      <c r="K3" s="21">
        <f>C3*F3/100</f>
        <v>8.1814710000000002</v>
      </c>
      <c r="L3" s="21">
        <f>C3*G3/100</f>
        <v>1.3214340000000002</v>
      </c>
      <c r="M3" s="155">
        <f>SUM(I3:L3)</f>
        <v>27.19</v>
      </c>
      <c r="N3" s="22"/>
      <c r="P3" s="37">
        <f t="shared" ref="P3:P34" si="1">I3</f>
        <v>11.343668000000001</v>
      </c>
      <c r="Q3" s="37">
        <f t="shared" ref="Q3:Q34" si="2">J3</f>
        <v>6.3434270000000001</v>
      </c>
      <c r="R3" s="37">
        <f t="shared" ref="R3:R34" si="3">K3</f>
        <v>8.1814710000000002</v>
      </c>
      <c r="S3" s="37">
        <f t="shared" ref="S3:S34" si="4">L3</f>
        <v>1.3214340000000002</v>
      </c>
      <c r="T3" s="37">
        <f>SUM(P3:S3)</f>
        <v>27.19</v>
      </c>
    </row>
    <row r="4" spans="1:20">
      <c r="A4" s="8" t="s">
        <v>46</v>
      </c>
      <c r="B4" s="202">
        <v>27.19</v>
      </c>
      <c r="C4" s="202">
        <v>27.19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11.343668000000001</v>
      </c>
      <c r="J4" s="21">
        <f t="shared" ref="J4:J67" si="6">C4*E4/100</f>
        <v>6.3434270000000001</v>
      </c>
      <c r="K4" s="21">
        <f t="shared" ref="K4:K67" si="7">C4*F4/100</f>
        <v>8.1814710000000002</v>
      </c>
      <c r="L4" s="21">
        <f t="shared" ref="L4:L67" si="8">C4*G4/100</f>
        <v>1.3214340000000002</v>
      </c>
      <c r="M4" s="156">
        <f t="shared" ref="M4:M67" si="9">SUM(I4:L4)</f>
        <v>27.19</v>
      </c>
      <c r="N4" s="22"/>
      <c r="P4" s="37">
        <f t="shared" si="1"/>
        <v>11.343668000000001</v>
      </c>
      <c r="Q4" s="37">
        <f t="shared" si="2"/>
        <v>6.3434270000000001</v>
      </c>
      <c r="R4" s="37">
        <f t="shared" si="3"/>
        <v>8.1814710000000002</v>
      </c>
      <c r="S4" s="37">
        <f t="shared" si="4"/>
        <v>1.3214340000000002</v>
      </c>
      <c r="T4" s="37">
        <f t="shared" ref="T4:T67" si="10">SUM(P4:S4)</f>
        <v>27.19</v>
      </c>
    </row>
    <row r="5" spans="1:20">
      <c r="A5" s="8" t="s">
        <v>47</v>
      </c>
      <c r="B5" s="202">
        <v>27.19</v>
      </c>
      <c r="C5" s="202">
        <v>27.19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11.343668000000001</v>
      </c>
      <c r="J5" s="21">
        <f t="shared" si="6"/>
        <v>6.3434270000000001</v>
      </c>
      <c r="K5" s="21">
        <f t="shared" si="7"/>
        <v>8.1814710000000002</v>
      </c>
      <c r="L5" s="21">
        <f t="shared" si="8"/>
        <v>1.3214340000000002</v>
      </c>
      <c r="M5" s="156">
        <f t="shared" si="9"/>
        <v>27.19</v>
      </c>
      <c r="N5" s="22"/>
      <c r="P5" s="37">
        <f t="shared" si="1"/>
        <v>11.343668000000001</v>
      </c>
      <c r="Q5" s="37">
        <f t="shared" si="2"/>
        <v>6.3434270000000001</v>
      </c>
      <c r="R5" s="37">
        <f t="shared" si="3"/>
        <v>8.1814710000000002</v>
      </c>
      <c r="S5" s="37">
        <f t="shared" si="4"/>
        <v>1.3214340000000002</v>
      </c>
      <c r="T5" s="37">
        <f t="shared" si="10"/>
        <v>27.19</v>
      </c>
    </row>
    <row r="6" spans="1:20">
      <c r="A6" s="8" t="s">
        <v>48</v>
      </c>
      <c r="B6" s="202">
        <v>27.19</v>
      </c>
      <c r="C6" s="202">
        <v>27.19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11.343668000000001</v>
      </c>
      <c r="J6" s="21">
        <f t="shared" si="6"/>
        <v>6.3434270000000001</v>
      </c>
      <c r="K6" s="21">
        <f t="shared" si="7"/>
        <v>8.1814710000000002</v>
      </c>
      <c r="L6" s="21">
        <f t="shared" si="8"/>
        <v>1.3214340000000002</v>
      </c>
      <c r="M6" s="156">
        <f t="shared" si="9"/>
        <v>27.19</v>
      </c>
      <c r="N6" s="22"/>
      <c r="P6" s="37">
        <f t="shared" si="1"/>
        <v>11.343668000000001</v>
      </c>
      <c r="Q6" s="37">
        <f t="shared" si="2"/>
        <v>6.3434270000000001</v>
      </c>
      <c r="R6" s="37">
        <f t="shared" si="3"/>
        <v>8.1814710000000002</v>
      </c>
      <c r="S6" s="37">
        <f t="shared" si="4"/>
        <v>1.3214340000000002</v>
      </c>
      <c r="T6" s="37">
        <f t="shared" si="10"/>
        <v>27.19</v>
      </c>
    </row>
    <row r="7" spans="1:20">
      <c r="A7" s="8" t="s">
        <v>49</v>
      </c>
      <c r="B7" s="202">
        <v>27.19</v>
      </c>
      <c r="C7" s="202">
        <v>27.19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11.343668000000001</v>
      </c>
      <c r="J7" s="21">
        <f t="shared" si="6"/>
        <v>6.3434270000000001</v>
      </c>
      <c r="K7" s="21">
        <f t="shared" si="7"/>
        <v>8.1814710000000002</v>
      </c>
      <c r="L7" s="21">
        <f t="shared" si="8"/>
        <v>1.3214340000000002</v>
      </c>
      <c r="M7" s="156">
        <f t="shared" si="9"/>
        <v>27.19</v>
      </c>
      <c r="N7" s="22"/>
      <c r="P7" s="37">
        <f t="shared" si="1"/>
        <v>11.343668000000001</v>
      </c>
      <c r="Q7" s="37">
        <f t="shared" si="2"/>
        <v>6.3434270000000001</v>
      </c>
      <c r="R7" s="37">
        <f t="shared" si="3"/>
        <v>8.1814710000000002</v>
      </c>
      <c r="S7" s="37">
        <f t="shared" si="4"/>
        <v>1.3214340000000002</v>
      </c>
      <c r="T7" s="37">
        <f t="shared" si="10"/>
        <v>27.19</v>
      </c>
    </row>
    <row r="8" spans="1:20">
      <c r="A8" s="8" t="s">
        <v>50</v>
      </c>
      <c r="B8" s="202">
        <v>27.19</v>
      </c>
      <c r="C8" s="202">
        <v>27.19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11.343668000000001</v>
      </c>
      <c r="J8" s="21">
        <f t="shared" si="6"/>
        <v>6.3434270000000001</v>
      </c>
      <c r="K8" s="21">
        <f t="shared" si="7"/>
        <v>8.1814710000000002</v>
      </c>
      <c r="L8" s="21">
        <f t="shared" si="8"/>
        <v>1.3214340000000002</v>
      </c>
      <c r="M8" s="156">
        <f t="shared" si="9"/>
        <v>27.19</v>
      </c>
      <c r="N8" s="22"/>
      <c r="P8" s="37">
        <f t="shared" si="1"/>
        <v>11.343668000000001</v>
      </c>
      <c r="Q8" s="37">
        <f t="shared" si="2"/>
        <v>6.3434270000000001</v>
      </c>
      <c r="R8" s="37">
        <f t="shared" si="3"/>
        <v>8.1814710000000002</v>
      </c>
      <c r="S8" s="37">
        <f t="shared" si="4"/>
        <v>1.3214340000000002</v>
      </c>
      <c r="T8" s="37">
        <f t="shared" si="10"/>
        <v>27.19</v>
      </c>
    </row>
    <row r="9" spans="1:20">
      <c r="A9" s="8" t="s">
        <v>51</v>
      </c>
      <c r="B9" s="202">
        <v>27.19</v>
      </c>
      <c r="C9" s="202">
        <v>27.19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11.343668000000001</v>
      </c>
      <c r="J9" s="21">
        <f t="shared" si="6"/>
        <v>6.3434270000000001</v>
      </c>
      <c r="K9" s="21">
        <f t="shared" si="7"/>
        <v>8.1814710000000002</v>
      </c>
      <c r="L9" s="21">
        <f t="shared" si="8"/>
        <v>1.3214340000000002</v>
      </c>
      <c r="M9" s="156">
        <f t="shared" si="9"/>
        <v>27.19</v>
      </c>
      <c r="N9" s="22"/>
      <c r="P9" s="37">
        <f t="shared" si="1"/>
        <v>11.343668000000001</v>
      </c>
      <c r="Q9" s="37">
        <f t="shared" si="2"/>
        <v>6.3434270000000001</v>
      </c>
      <c r="R9" s="37">
        <f t="shared" si="3"/>
        <v>8.1814710000000002</v>
      </c>
      <c r="S9" s="37">
        <f t="shared" si="4"/>
        <v>1.3214340000000002</v>
      </c>
      <c r="T9" s="37">
        <f t="shared" si="10"/>
        <v>27.19</v>
      </c>
    </row>
    <row r="10" spans="1:20">
      <c r="A10" s="8" t="s">
        <v>52</v>
      </c>
      <c r="B10" s="202">
        <v>27.19</v>
      </c>
      <c r="C10" s="202">
        <v>27.19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11.343668000000001</v>
      </c>
      <c r="J10" s="21">
        <f t="shared" si="6"/>
        <v>6.3434270000000001</v>
      </c>
      <c r="K10" s="21">
        <f t="shared" si="7"/>
        <v>8.1814710000000002</v>
      </c>
      <c r="L10" s="21">
        <f t="shared" si="8"/>
        <v>1.3214340000000002</v>
      </c>
      <c r="M10" s="156">
        <f t="shared" si="9"/>
        <v>27.19</v>
      </c>
      <c r="N10" s="22"/>
      <c r="P10" s="37">
        <f t="shared" si="1"/>
        <v>11.343668000000001</v>
      </c>
      <c r="Q10" s="37">
        <f t="shared" si="2"/>
        <v>6.3434270000000001</v>
      </c>
      <c r="R10" s="37">
        <f t="shared" si="3"/>
        <v>8.1814710000000002</v>
      </c>
      <c r="S10" s="37">
        <f t="shared" si="4"/>
        <v>1.3214340000000002</v>
      </c>
      <c r="T10" s="37">
        <f t="shared" si="10"/>
        <v>27.19</v>
      </c>
    </row>
    <row r="11" spans="1:20">
      <c r="A11" s="8" t="s">
        <v>53</v>
      </c>
      <c r="B11" s="202">
        <v>27.19</v>
      </c>
      <c r="C11" s="202">
        <v>27.19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11.343668000000001</v>
      </c>
      <c r="J11" s="21">
        <f t="shared" si="6"/>
        <v>6.3434270000000001</v>
      </c>
      <c r="K11" s="21">
        <f t="shared" si="7"/>
        <v>8.1814710000000002</v>
      </c>
      <c r="L11" s="21">
        <f t="shared" si="8"/>
        <v>1.3214340000000002</v>
      </c>
      <c r="M11" s="156">
        <f t="shared" si="9"/>
        <v>27.19</v>
      </c>
      <c r="N11" s="22"/>
      <c r="P11" s="37">
        <f t="shared" si="1"/>
        <v>11.343668000000001</v>
      </c>
      <c r="Q11" s="37">
        <f t="shared" si="2"/>
        <v>6.3434270000000001</v>
      </c>
      <c r="R11" s="37">
        <f t="shared" si="3"/>
        <v>8.1814710000000002</v>
      </c>
      <c r="S11" s="37">
        <f t="shared" si="4"/>
        <v>1.3214340000000002</v>
      </c>
      <c r="T11" s="37">
        <f t="shared" si="10"/>
        <v>27.19</v>
      </c>
    </row>
    <row r="12" spans="1:20">
      <c r="A12" s="8" t="s">
        <v>54</v>
      </c>
      <c r="B12" s="202">
        <v>27.19</v>
      </c>
      <c r="C12" s="202">
        <v>27.19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11.343668000000001</v>
      </c>
      <c r="J12" s="21">
        <f t="shared" si="6"/>
        <v>6.3434270000000001</v>
      </c>
      <c r="K12" s="21">
        <f t="shared" si="7"/>
        <v>8.1814710000000002</v>
      </c>
      <c r="L12" s="21">
        <f t="shared" si="8"/>
        <v>1.3214340000000002</v>
      </c>
      <c r="M12" s="156">
        <f t="shared" si="9"/>
        <v>27.19</v>
      </c>
      <c r="N12" s="22"/>
      <c r="P12" s="37">
        <f t="shared" si="1"/>
        <v>11.343668000000001</v>
      </c>
      <c r="Q12" s="37">
        <f t="shared" si="2"/>
        <v>6.3434270000000001</v>
      </c>
      <c r="R12" s="37">
        <f t="shared" si="3"/>
        <v>8.1814710000000002</v>
      </c>
      <c r="S12" s="37">
        <f t="shared" si="4"/>
        <v>1.3214340000000002</v>
      </c>
      <c r="T12" s="37">
        <f t="shared" si="10"/>
        <v>27.19</v>
      </c>
    </row>
    <row r="13" spans="1:20">
      <c r="A13" s="8" t="s">
        <v>55</v>
      </c>
      <c r="B13" s="202">
        <v>27.19</v>
      </c>
      <c r="C13" s="202">
        <v>27.19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11.343668000000001</v>
      </c>
      <c r="J13" s="21">
        <f t="shared" si="6"/>
        <v>6.3434270000000001</v>
      </c>
      <c r="K13" s="21">
        <f t="shared" si="7"/>
        <v>8.1814710000000002</v>
      </c>
      <c r="L13" s="21">
        <f t="shared" si="8"/>
        <v>1.3214340000000002</v>
      </c>
      <c r="M13" s="156">
        <f t="shared" si="9"/>
        <v>27.19</v>
      </c>
      <c r="N13" s="22"/>
      <c r="P13" s="37">
        <f t="shared" si="1"/>
        <v>11.343668000000001</v>
      </c>
      <c r="Q13" s="37">
        <f t="shared" si="2"/>
        <v>6.3434270000000001</v>
      </c>
      <c r="R13" s="37">
        <f t="shared" si="3"/>
        <v>8.1814710000000002</v>
      </c>
      <c r="S13" s="37">
        <f t="shared" si="4"/>
        <v>1.3214340000000002</v>
      </c>
      <c r="T13" s="37">
        <f t="shared" si="10"/>
        <v>27.19</v>
      </c>
    </row>
    <row r="14" spans="1:20">
      <c r="A14" s="8" t="s">
        <v>56</v>
      </c>
      <c r="B14" s="202">
        <v>27.19</v>
      </c>
      <c r="C14" s="202">
        <v>27.19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11.343668000000001</v>
      </c>
      <c r="J14" s="21">
        <f t="shared" si="6"/>
        <v>6.3434270000000001</v>
      </c>
      <c r="K14" s="21">
        <f t="shared" si="7"/>
        <v>8.1814710000000002</v>
      </c>
      <c r="L14" s="21">
        <f t="shared" si="8"/>
        <v>1.3214340000000002</v>
      </c>
      <c r="M14" s="156">
        <f t="shared" si="9"/>
        <v>27.19</v>
      </c>
      <c r="N14" s="22"/>
      <c r="P14" s="37">
        <f t="shared" si="1"/>
        <v>11.343668000000001</v>
      </c>
      <c r="Q14" s="37">
        <f t="shared" si="2"/>
        <v>6.3434270000000001</v>
      </c>
      <c r="R14" s="37">
        <f t="shared" si="3"/>
        <v>8.1814710000000002</v>
      </c>
      <c r="S14" s="37">
        <f t="shared" si="4"/>
        <v>1.3214340000000002</v>
      </c>
      <c r="T14" s="37">
        <f t="shared" si="10"/>
        <v>27.19</v>
      </c>
    </row>
    <row r="15" spans="1:20">
      <c r="A15" s="8" t="s">
        <v>57</v>
      </c>
      <c r="B15" s="202">
        <v>27.19</v>
      </c>
      <c r="C15" s="202">
        <v>27.19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11.343668000000001</v>
      </c>
      <c r="J15" s="21">
        <f t="shared" si="6"/>
        <v>6.3434270000000001</v>
      </c>
      <c r="K15" s="21">
        <f t="shared" si="7"/>
        <v>8.1814710000000002</v>
      </c>
      <c r="L15" s="21">
        <f t="shared" si="8"/>
        <v>1.3214340000000002</v>
      </c>
      <c r="M15" s="156">
        <f t="shared" si="9"/>
        <v>27.19</v>
      </c>
      <c r="N15" s="22"/>
      <c r="P15" s="37">
        <f t="shared" si="1"/>
        <v>11.343668000000001</v>
      </c>
      <c r="Q15" s="37">
        <f t="shared" si="2"/>
        <v>6.3434270000000001</v>
      </c>
      <c r="R15" s="37">
        <f t="shared" si="3"/>
        <v>8.1814710000000002</v>
      </c>
      <c r="S15" s="37">
        <f t="shared" si="4"/>
        <v>1.3214340000000002</v>
      </c>
      <c r="T15" s="37">
        <f t="shared" si="10"/>
        <v>27.19</v>
      </c>
    </row>
    <row r="16" spans="1:20">
      <c r="A16" s="8" t="s">
        <v>58</v>
      </c>
      <c r="B16" s="202">
        <v>27.19</v>
      </c>
      <c r="C16" s="202">
        <v>27.19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11.343668000000001</v>
      </c>
      <c r="J16" s="21">
        <f t="shared" si="6"/>
        <v>6.3434270000000001</v>
      </c>
      <c r="K16" s="21">
        <f t="shared" si="7"/>
        <v>8.1814710000000002</v>
      </c>
      <c r="L16" s="21">
        <f t="shared" si="8"/>
        <v>1.3214340000000002</v>
      </c>
      <c r="M16" s="156">
        <f t="shared" si="9"/>
        <v>27.19</v>
      </c>
      <c r="N16" s="22"/>
      <c r="P16" s="37">
        <f t="shared" si="1"/>
        <v>11.343668000000001</v>
      </c>
      <c r="Q16" s="37">
        <f t="shared" si="2"/>
        <v>6.3434270000000001</v>
      </c>
      <c r="R16" s="37">
        <f t="shared" si="3"/>
        <v>8.1814710000000002</v>
      </c>
      <c r="S16" s="37">
        <f t="shared" si="4"/>
        <v>1.3214340000000002</v>
      </c>
      <c r="T16" s="37">
        <f t="shared" si="10"/>
        <v>27.19</v>
      </c>
    </row>
    <row r="17" spans="1:20">
      <c r="A17" s="8" t="s">
        <v>59</v>
      </c>
      <c r="B17" s="202">
        <v>27.19</v>
      </c>
      <c r="C17" s="202">
        <v>27.19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11.343668000000001</v>
      </c>
      <c r="J17" s="21">
        <f t="shared" si="6"/>
        <v>6.3434270000000001</v>
      </c>
      <c r="K17" s="21">
        <f t="shared" si="7"/>
        <v>8.1814710000000002</v>
      </c>
      <c r="L17" s="21">
        <f t="shared" si="8"/>
        <v>1.3214340000000002</v>
      </c>
      <c r="M17" s="156">
        <f t="shared" si="9"/>
        <v>27.19</v>
      </c>
      <c r="N17" s="22"/>
      <c r="P17" s="37">
        <f t="shared" si="1"/>
        <v>11.343668000000001</v>
      </c>
      <c r="Q17" s="37">
        <f t="shared" si="2"/>
        <v>6.3434270000000001</v>
      </c>
      <c r="R17" s="37">
        <f t="shared" si="3"/>
        <v>8.1814710000000002</v>
      </c>
      <c r="S17" s="37">
        <f t="shared" si="4"/>
        <v>1.3214340000000002</v>
      </c>
      <c r="T17" s="37">
        <f t="shared" si="10"/>
        <v>27.19</v>
      </c>
    </row>
    <row r="18" spans="1:20">
      <c r="A18" s="8" t="s">
        <v>60</v>
      </c>
      <c r="B18" s="202">
        <v>27.19</v>
      </c>
      <c r="C18" s="202">
        <v>27.19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11.343668000000001</v>
      </c>
      <c r="J18" s="21">
        <f t="shared" si="6"/>
        <v>6.3434270000000001</v>
      </c>
      <c r="K18" s="21">
        <f t="shared" si="7"/>
        <v>8.1814710000000002</v>
      </c>
      <c r="L18" s="21">
        <f t="shared" si="8"/>
        <v>1.3214340000000002</v>
      </c>
      <c r="M18" s="156">
        <f t="shared" si="9"/>
        <v>27.19</v>
      </c>
      <c r="N18" s="22"/>
      <c r="P18" s="37">
        <f t="shared" si="1"/>
        <v>11.343668000000001</v>
      </c>
      <c r="Q18" s="37">
        <f t="shared" si="2"/>
        <v>6.3434270000000001</v>
      </c>
      <c r="R18" s="37">
        <f t="shared" si="3"/>
        <v>8.1814710000000002</v>
      </c>
      <c r="S18" s="37">
        <f t="shared" si="4"/>
        <v>1.3214340000000002</v>
      </c>
      <c r="T18" s="37">
        <f t="shared" si="10"/>
        <v>27.19</v>
      </c>
    </row>
    <row r="19" spans="1:20">
      <c r="A19" s="8" t="s">
        <v>61</v>
      </c>
      <c r="B19" s="202">
        <v>27.19</v>
      </c>
      <c r="C19" s="202">
        <v>27.19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11.343668000000001</v>
      </c>
      <c r="J19" s="21">
        <f t="shared" si="6"/>
        <v>6.3434270000000001</v>
      </c>
      <c r="K19" s="21">
        <f t="shared" si="7"/>
        <v>8.1814710000000002</v>
      </c>
      <c r="L19" s="21">
        <f t="shared" si="8"/>
        <v>1.3214340000000002</v>
      </c>
      <c r="M19" s="156">
        <f t="shared" si="9"/>
        <v>27.19</v>
      </c>
      <c r="N19" s="22"/>
      <c r="P19" s="37">
        <f t="shared" si="1"/>
        <v>11.343668000000001</v>
      </c>
      <c r="Q19" s="37">
        <f t="shared" si="2"/>
        <v>6.3434270000000001</v>
      </c>
      <c r="R19" s="37">
        <f t="shared" si="3"/>
        <v>8.1814710000000002</v>
      </c>
      <c r="S19" s="37">
        <f t="shared" si="4"/>
        <v>1.3214340000000002</v>
      </c>
      <c r="T19" s="37">
        <f t="shared" si="10"/>
        <v>27.19</v>
      </c>
    </row>
    <row r="20" spans="1:20">
      <c r="A20" s="8" t="s">
        <v>62</v>
      </c>
      <c r="B20" s="202">
        <v>27.19</v>
      </c>
      <c r="C20" s="202">
        <v>27.19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11.343668000000001</v>
      </c>
      <c r="J20" s="21">
        <f t="shared" si="6"/>
        <v>6.3434270000000001</v>
      </c>
      <c r="K20" s="21">
        <f t="shared" si="7"/>
        <v>8.1814710000000002</v>
      </c>
      <c r="L20" s="21">
        <f t="shared" si="8"/>
        <v>1.3214340000000002</v>
      </c>
      <c r="M20" s="156">
        <f t="shared" si="9"/>
        <v>27.19</v>
      </c>
      <c r="N20" s="22"/>
      <c r="P20" s="37">
        <f t="shared" si="1"/>
        <v>11.343668000000001</v>
      </c>
      <c r="Q20" s="37">
        <f t="shared" si="2"/>
        <v>6.3434270000000001</v>
      </c>
      <c r="R20" s="37">
        <f t="shared" si="3"/>
        <v>8.1814710000000002</v>
      </c>
      <c r="S20" s="37">
        <f t="shared" si="4"/>
        <v>1.3214340000000002</v>
      </c>
      <c r="T20" s="37">
        <f t="shared" si="10"/>
        <v>27.19</v>
      </c>
    </row>
    <row r="21" spans="1:20">
      <c r="A21" s="8" t="s">
        <v>63</v>
      </c>
      <c r="B21" s="202">
        <v>27.19</v>
      </c>
      <c r="C21" s="202">
        <v>27.19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11.343668000000001</v>
      </c>
      <c r="J21" s="21">
        <f t="shared" si="6"/>
        <v>6.3434270000000001</v>
      </c>
      <c r="K21" s="21">
        <f t="shared" si="7"/>
        <v>8.1814710000000002</v>
      </c>
      <c r="L21" s="21">
        <f t="shared" si="8"/>
        <v>1.3214340000000002</v>
      </c>
      <c r="M21" s="156">
        <f t="shared" si="9"/>
        <v>27.19</v>
      </c>
      <c r="N21" s="22"/>
      <c r="P21" s="37">
        <f t="shared" si="1"/>
        <v>11.343668000000001</v>
      </c>
      <c r="Q21" s="37">
        <f t="shared" si="2"/>
        <v>6.3434270000000001</v>
      </c>
      <c r="R21" s="37">
        <f t="shared" si="3"/>
        <v>8.1814710000000002</v>
      </c>
      <c r="S21" s="37">
        <f t="shared" si="4"/>
        <v>1.3214340000000002</v>
      </c>
      <c r="T21" s="37">
        <f t="shared" si="10"/>
        <v>27.19</v>
      </c>
    </row>
    <row r="22" spans="1:20">
      <c r="A22" s="8" t="s">
        <v>64</v>
      </c>
      <c r="B22" s="202">
        <v>27.19</v>
      </c>
      <c r="C22" s="202">
        <v>27.19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11.343668000000001</v>
      </c>
      <c r="J22" s="21">
        <f t="shared" si="6"/>
        <v>6.3434270000000001</v>
      </c>
      <c r="K22" s="21">
        <f t="shared" si="7"/>
        <v>8.1814710000000002</v>
      </c>
      <c r="L22" s="21">
        <f t="shared" si="8"/>
        <v>1.3214340000000002</v>
      </c>
      <c r="M22" s="156">
        <f t="shared" si="9"/>
        <v>27.19</v>
      </c>
      <c r="N22" s="22"/>
      <c r="P22" s="37">
        <f t="shared" si="1"/>
        <v>11.343668000000001</v>
      </c>
      <c r="Q22" s="37">
        <f t="shared" si="2"/>
        <v>6.3434270000000001</v>
      </c>
      <c r="R22" s="37">
        <f t="shared" si="3"/>
        <v>8.1814710000000002</v>
      </c>
      <c r="S22" s="37">
        <f t="shared" si="4"/>
        <v>1.3214340000000002</v>
      </c>
      <c r="T22" s="37">
        <f t="shared" si="10"/>
        <v>27.19</v>
      </c>
    </row>
    <row r="23" spans="1:20">
      <c r="A23" s="8" t="s">
        <v>65</v>
      </c>
      <c r="B23" s="202">
        <v>27.19</v>
      </c>
      <c r="C23" s="202">
        <v>27.19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11.343668000000001</v>
      </c>
      <c r="J23" s="21">
        <f t="shared" si="6"/>
        <v>6.3434270000000001</v>
      </c>
      <c r="K23" s="21">
        <f t="shared" si="7"/>
        <v>8.1814710000000002</v>
      </c>
      <c r="L23" s="21">
        <f t="shared" si="8"/>
        <v>1.3214340000000002</v>
      </c>
      <c r="M23" s="156">
        <f t="shared" si="9"/>
        <v>27.19</v>
      </c>
      <c r="N23" s="22"/>
      <c r="P23" s="37">
        <f t="shared" si="1"/>
        <v>11.343668000000001</v>
      </c>
      <c r="Q23" s="37">
        <f t="shared" si="2"/>
        <v>6.3434270000000001</v>
      </c>
      <c r="R23" s="37">
        <f t="shared" si="3"/>
        <v>8.1814710000000002</v>
      </c>
      <c r="S23" s="37">
        <f t="shared" si="4"/>
        <v>1.3214340000000002</v>
      </c>
      <c r="T23" s="37">
        <f t="shared" si="10"/>
        <v>27.19</v>
      </c>
    </row>
    <row r="24" spans="1:20">
      <c r="A24" s="8" t="s">
        <v>66</v>
      </c>
      <c r="B24" s="202">
        <v>27.19</v>
      </c>
      <c r="C24" s="202">
        <v>27.19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11.343668000000001</v>
      </c>
      <c r="J24" s="21">
        <f t="shared" si="6"/>
        <v>6.3434270000000001</v>
      </c>
      <c r="K24" s="21">
        <f t="shared" si="7"/>
        <v>8.1814710000000002</v>
      </c>
      <c r="L24" s="21">
        <f t="shared" si="8"/>
        <v>1.3214340000000002</v>
      </c>
      <c r="M24" s="156">
        <f t="shared" si="9"/>
        <v>27.19</v>
      </c>
      <c r="N24" s="22"/>
      <c r="P24" s="37">
        <f t="shared" si="1"/>
        <v>11.343668000000001</v>
      </c>
      <c r="Q24" s="37">
        <f t="shared" si="2"/>
        <v>6.3434270000000001</v>
      </c>
      <c r="R24" s="37">
        <f t="shared" si="3"/>
        <v>8.1814710000000002</v>
      </c>
      <c r="S24" s="37">
        <f t="shared" si="4"/>
        <v>1.3214340000000002</v>
      </c>
      <c r="T24" s="37">
        <f t="shared" si="10"/>
        <v>27.19</v>
      </c>
    </row>
    <row r="25" spans="1:20">
      <c r="A25" s="8" t="s">
        <v>67</v>
      </c>
      <c r="B25" s="202">
        <v>27.19</v>
      </c>
      <c r="C25" s="202">
        <v>27.19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11.343668000000001</v>
      </c>
      <c r="J25" s="21">
        <f t="shared" si="6"/>
        <v>6.3434270000000001</v>
      </c>
      <c r="K25" s="21">
        <f t="shared" si="7"/>
        <v>8.1814710000000002</v>
      </c>
      <c r="L25" s="21">
        <f t="shared" si="8"/>
        <v>1.3214340000000002</v>
      </c>
      <c r="M25" s="156">
        <f t="shared" si="9"/>
        <v>27.19</v>
      </c>
      <c r="N25" s="22"/>
      <c r="P25" s="37">
        <f t="shared" si="1"/>
        <v>11.343668000000001</v>
      </c>
      <c r="Q25" s="37">
        <f t="shared" si="2"/>
        <v>6.3434270000000001</v>
      </c>
      <c r="R25" s="37">
        <f t="shared" si="3"/>
        <v>8.1814710000000002</v>
      </c>
      <c r="S25" s="37">
        <f t="shared" si="4"/>
        <v>1.3214340000000002</v>
      </c>
      <c r="T25" s="37">
        <f t="shared" si="10"/>
        <v>27.19</v>
      </c>
    </row>
    <row r="26" spans="1:20">
      <c r="A26" s="8" t="s">
        <v>68</v>
      </c>
      <c r="B26" s="202">
        <v>27.19</v>
      </c>
      <c r="C26" s="202">
        <v>27.19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11.343668000000001</v>
      </c>
      <c r="J26" s="21">
        <f t="shared" si="6"/>
        <v>6.3434270000000001</v>
      </c>
      <c r="K26" s="21">
        <f t="shared" si="7"/>
        <v>8.1814710000000002</v>
      </c>
      <c r="L26" s="21">
        <f t="shared" si="8"/>
        <v>1.3214340000000002</v>
      </c>
      <c r="M26" s="156">
        <f t="shared" si="9"/>
        <v>27.19</v>
      </c>
      <c r="N26" s="22"/>
      <c r="P26" s="37">
        <f t="shared" si="1"/>
        <v>11.343668000000001</v>
      </c>
      <c r="Q26" s="37">
        <f t="shared" si="2"/>
        <v>6.3434270000000001</v>
      </c>
      <c r="R26" s="37">
        <f t="shared" si="3"/>
        <v>8.1814710000000002</v>
      </c>
      <c r="S26" s="37">
        <f t="shared" si="4"/>
        <v>1.3214340000000002</v>
      </c>
      <c r="T26" s="37">
        <f t="shared" si="10"/>
        <v>27.19</v>
      </c>
    </row>
    <row r="27" spans="1:20">
      <c r="A27" s="8" t="s">
        <v>69</v>
      </c>
      <c r="B27" s="202">
        <v>27.19</v>
      </c>
      <c r="C27" s="202">
        <v>27.19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11.343668000000001</v>
      </c>
      <c r="J27" s="21">
        <f t="shared" si="6"/>
        <v>6.3434270000000001</v>
      </c>
      <c r="K27" s="21">
        <f t="shared" si="7"/>
        <v>8.1814710000000002</v>
      </c>
      <c r="L27" s="21">
        <f t="shared" si="8"/>
        <v>1.3214340000000002</v>
      </c>
      <c r="M27" s="156">
        <f t="shared" si="9"/>
        <v>27.19</v>
      </c>
      <c r="N27" s="22"/>
      <c r="P27" s="37">
        <f t="shared" si="1"/>
        <v>11.343668000000001</v>
      </c>
      <c r="Q27" s="37">
        <f t="shared" si="2"/>
        <v>6.3434270000000001</v>
      </c>
      <c r="R27" s="37">
        <f t="shared" si="3"/>
        <v>8.1814710000000002</v>
      </c>
      <c r="S27" s="37">
        <f t="shared" si="4"/>
        <v>1.3214340000000002</v>
      </c>
      <c r="T27" s="37">
        <f t="shared" si="10"/>
        <v>27.19</v>
      </c>
    </row>
    <row r="28" spans="1:20">
      <c r="A28" s="8" t="s">
        <v>70</v>
      </c>
      <c r="B28" s="202">
        <v>27.19</v>
      </c>
      <c r="C28" s="202">
        <v>27.19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11.343668000000001</v>
      </c>
      <c r="J28" s="21">
        <f t="shared" si="6"/>
        <v>6.3434270000000001</v>
      </c>
      <c r="K28" s="21">
        <f t="shared" si="7"/>
        <v>8.1814710000000002</v>
      </c>
      <c r="L28" s="21">
        <f t="shared" si="8"/>
        <v>1.3214340000000002</v>
      </c>
      <c r="M28" s="156">
        <f t="shared" si="9"/>
        <v>27.19</v>
      </c>
      <c r="N28" s="22"/>
      <c r="P28" s="37">
        <f t="shared" si="1"/>
        <v>11.343668000000001</v>
      </c>
      <c r="Q28" s="37">
        <f t="shared" si="2"/>
        <v>6.3434270000000001</v>
      </c>
      <c r="R28" s="37">
        <f t="shared" si="3"/>
        <v>8.1814710000000002</v>
      </c>
      <c r="S28" s="37">
        <f t="shared" si="4"/>
        <v>1.3214340000000002</v>
      </c>
      <c r="T28" s="37">
        <f t="shared" si="10"/>
        <v>27.19</v>
      </c>
    </row>
    <row r="29" spans="1:20">
      <c r="A29" s="8" t="s">
        <v>71</v>
      </c>
      <c r="B29" s="202">
        <v>27.19</v>
      </c>
      <c r="C29" s="202">
        <v>27.19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11.343668000000001</v>
      </c>
      <c r="J29" s="21">
        <f t="shared" si="6"/>
        <v>6.3434270000000001</v>
      </c>
      <c r="K29" s="21">
        <f t="shared" si="7"/>
        <v>8.1814710000000002</v>
      </c>
      <c r="L29" s="21">
        <f t="shared" si="8"/>
        <v>1.3214340000000002</v>
      </c>
      <c r="M29" s="156">
        <f t="shared" si="9"/>
        <v>27.19</v>
      </c>
      <c r="N29" s="22"/>
      <c r="P29" s="37">
        <f t="shared" si="1"/>
        <v>11.343668000000001</v>
      </c>
      <c r="Q29" s="37">
        <f t="shared" si="2"/>
        <v>6.3434270000000001</v>
      </c>
      <c r="R29" s="37">
        <f t="shared" si="3"/>
        <v>8.1814710000000002</v>
      </c>
      <c r="S29" s="37">
        <f t="shared" si="4"/>
        <v>1.3214340000000002</v>
      </c>
      <c r="T29" s="37">
        <f t="shared" si="10"/>
        <v>27.19</v>
      </c>
    </row>
    <row r="30" spans="1:20">
      <c r="A30" s="8" t="s">
        <v>72</v>
      </c>
      <c r="B30" s="202">
        <v>27.19</v>
      </c>
      <c r="C30" s="202">
        <v>27.19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11.343668000000001</v>
      </c>
      <c r="J30" s="21">
        <f t="shared" si="6"/>
        <v>6.3434270000000001</v>
      </c>
      <c r="K30" s="21">
        <f t="shared" si="7"/>
        <v>8.1814710000000002</v>
      </c>
      <c r="L30" s="21">
        <f t="shared" si="8"/>
        <v>1.3214340000000002</v>
      </c>
      <c r="M30" s="156">
        <f t="shared" si="9"/>
        <v>27.19</v>
      </c>
      <c r="N30" s="22"/>
      <c r="P30" s="37">
        <f t="shared" si="1"/>
        <v>11.343668000000001</v>
      </c>
      <c r="Q30" s="37">
        <f t="shared" si="2"/>
        <v>6.3434270000000001</v>
      </c>
      <c r="R30" s="37">
        <f t="shared" si="3"/>
        <v>8.1814710000000002</v>
      </c>
      <c r="S30" s="37">
        <f t="shared" si="4"/>
        <v>1.3214340000000002</v>
      </c>
      <c r="T30" s="37">
        <f t="shared" si="10"/>
        <v>27.19</v>
      </c>
    </row>
    <row r="31" spans="1:20">
      <c r="A31" s="8" t="s">
        <v>73</v>
      </c>
      <c r="B31" s="202">
        <v>27.19</v>
      </c>
      <c r="C31" s="202">
        <v>27.19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11.343668000000001</v>
      </c>
      <c r="J31" s="21">
        <f t="shared" si="6"/>
        <v>6.3434270000000001</v>
      </c>
      <c r="K31" s="21">
        <f t="shared" si="7"/>
        <v>8.1814710000000002</v>
      </c>
      <c r="L31" s="21">
        <f t="shared" si="8"/>
        <v>1.3214340000000002</v>
      </c>
      <c r="M31" s="156">
        <f t="shared" si="9"/>
        <v>27.19</v>
      </c>
      <c r="N31" s="22"/>
      <c r="P31" s="37">
        <f t="shared" si="1"/>
        <v>11.343668000000001</v>
      </c>
      <c r="Q31" s="37">
        <f t="shared" si="2"/>
        <v>6.3434270000000001</v>
      </c>
      <c r="R31" s="37">
        <f t="shared" si="3"/>
        <v>8.1814710000000002</v>
      </c>
      <c r="S31" s="37">
        <f t="shared" si="4"/>
        <v>1.3214340000000002</v>
      </c>
      <c r="T31" s="37">
        <f t="shared" si="10"/>
        <v>27.19</v>
      </c>
    </row>
    <row r="32" spans="1:20">
      <c r="A32" s="8" t="s">
        <v>74</v>
      </c>
      <c r="B32" s="202">
        <v>27.19</v>
      </c>
      <c r="C32" s="202">
        <v>27.19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11.343668000000001</v>
      </c>
      <c r="J32" s="21">
        <f t="shared" si="6"/>
        <v>6.3434270000000001</v>
      </c>
      <c r="K32" s="21">
        <f t="shared" si="7"/>
        <v>8.1814710000000002</v>
      </c>
      <c r="L32" s="21">
        <f t="shared" si="8"/>
        <v>1.3214340000000002</v>
      </c>
      <c r="M32" s="156">
        <f t="shared" si="9"/>
        <v>27.19</v>
      </c>
      <c r="N32" s="22"/>
      <c r="P32" s="37">
        <f t="shared" si="1"/>
        <v>11.343668000000001</v>
      </c>
      <c r="Q32" s="37">
        <f t="shared" si="2"/>
        <v>6.3434270000000001</v>
      </c>
      <c r="R32" s="37">
        <f t="shared" si="3"/>
        <v>8.1814710000000002</v>
      </c>
      <c r="S32" s="37">
        <f t="shared" si="4"/>
        <v>1.3214340000000002</v>
      </c>
      <c r="T32" s="37">
        <f t="shared" si="10"/>
        <v>27.19</v>
      </c>
    </row>
    <row r="33" spans="1:20">
      <c r="A33" s="8" t="s">
        <v>75</v>
      </c>
      <c r="B33" s="202">
        <v>27.19</v>
      </c>
      <c r="C33" s="202">
        <v>27.19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11.343668000000001</v>
      </c>
      <c r="J33" s="21">
        <f t="shared" si="6"/>
        <v>6.3434270000000001</v>
      </c>
      <c r="K33" s="21">
        <f t="shared" si="7"/>
        <v>8.1814710000000002</v>
      </c>
      <c r="L33" s="21">
        <f t="shared" si="8"/>
        <v>1.3214340000000002</v>
      </c>
      <c r="M33" s="156">
        <f t="shared" si="9"/>
        <v>27.19</v>
      </c>
      <c r="N33" s="22"/>
      <c r="P33" s="37">
        <f t="shared" si="1"/>
        <v>11.343668000000001</v>
      </c>
      <c r="Q33" s="37">
        <f t="shared" si="2"/>
        <v>6.3434270000000001</v>
      </c>
      <c r="R33" s="37">
        <f t="shared" si="3"/>
        <v>8.1814710000000002</v>
      </c>
      <c r="S33" s="37">
        <f t="shared" si="4"/>
        <v>1.3214340000000002</v>
      </c>
      <c r="T33" s="37">
        <f t="shared" si="10"/>
        <v>27.19</v>
      </c>
    </row>
    <row r="34" spans="1:20">
      <c r="A34" s="8" t="s">
        <v>76</v>
      </c>
      <c r="B34" s="202">
        <v>27.19</v>
      </c>
      <c r="C34" s="202">
        <v>27.19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11.343668000000001</v>
      </c>
      <c r="J34" s="21">
        <f t="shared" si="6"/>
        <v>6.3434270000000001</v>
      </c>
      <c r="K34" s="21">
        <f t="shared" si="7"/>
        <v>8.1814710000000002</v>
      </c>
      <c r="L34" s="21">
        <f t="shared" si="8"/>
        <v>1.3214340000000002</v>
      </c>
      <c r="M34" s="156">
        <f t="shared" si="9"/>
        <v>27.19</v>
      </c>
      <c r="N34" s="22"/>
      <c r="P34" s="37">
        <f t="shared" si="1"/>
        <v>11.343668000000001</v>
      </c>
      <c r="Q34" s="37">
        <f t="shared" si="2"/>
        <v>6.3434270000000001</v>
      </c>
      <c r="R34" s="37">
        <f t="shared" si="3"/>
        <v>8.1814710000000002</v>
      </c>
      <c r="S34" s="37">
        <f t="shared" si="4"/>
        <v>1.3214340000000002</v>
      </c>
      <c r="T34" s="37">
        <f t="shared" si="10"/>
        <v>27.19</v>
      </c>
    </row>
    <row r="35" spans="1:20">
      <c r="A35" s="8" t="s">
        <v>77</v>
      </c>
      <c r="B35" s="202">
        <v>27.19</v>
      </c>
      <c r="C35" s="202">
        <v>27.19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11.343668000000001</v>
      </c>
      <c r="J35" s="21">
        <f t="shared" si="6"/>
        <v>6.3434270000000001</v>
      </c>
      <c r="K35" s="21">
        <f t="shared" si="7"/>
        <v>8.1814710000000002</v>
      </c>
      <c r="L35" s="21">
        <f t="shared" si="8"/>
        <v>1.3214340000000002</v>
      </c>
      <c r="M35" s="156">
        <f t="shared" si="9"/>
        <v>27.19</v>
      </c>
      <c r="N35" s="22"/>
      <c r="P35" s="37">
        <f t="shared" ref="P35:P66" si="12">I35</f>
        <v>11.343668000000001</v>
      </c>
      <c r="Q35" s="37">
        <f t="shared" ref="Q35:Q66" si="13">J35</f>
        <v>6.3434270000000001</v>
      </c>
      <c r="R35" s="37">
        <f t="shared" ref="R35:R66" si="14">K35</f>
        <v>8.1814710000000002</v>
      </c>
      <c r="S35" s="37">
        <f t="shared" ref="S35:S66" si="15">L35</f>
        <v>1.3214340000000002</v>
      </c>
      <c r="T35" s="37">
        <f t="shared" si="10"/>
        <v>27.19</v>
      </c>
    </row>
    <row r="36" spans="1:20">
      <c r="A36" s="8" t="s">
        <v>78</v>
      </c>
      <c r="B36" s="202">
        <v>27.19</v>
      </c>
      <c r="C36" s="202">
        <v>27.19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11.343668000000001</v>
      </c>
      <c r="J36" s="21">
        <f t="shared" si="6"/>
        <v>6.3434270000000001</v>
      </c>
      <c r="K36" s="21">
        <f t="shared" si="7"/>
        <v>8.1814710000000002</v>
      </c>
      <c r="L36" s="21">
        <f t="shared" si="8"/>
        <v>1.3214340000000002</v>
      </c>
      <c r="M36" s="156">
        <f t="shared" si="9"/>
        <v>27.19</v>
      </c>
      <c r="N36" s="22"/>
      <c r="P36" s="37">
        <f t="shared" si="12"/>
        <v>11.343668000000001</v>
      </c>
      <c r="Q36" s="37">
        <f t="shared" si="13"/>
        <v>6.3434270000000001</v>
      </c>
      <c r="R36" s="37">
        <f t="shared" si="14"/>
        <v>8.1814710000000002</v>
      </c>
      <c r="S36" s="37">
        <f t="shared" si="15"/>
        <v>1.3214340000000002</v>
      </c>
      <c r="T36" s="37">
        <f t="shared" si="10"/>
        <v>27.19</v>
      </c>
    </row>
    <row r="37" spans="1:20">
      <c r="A37" s="8" t="s">
        <v>79</v>
      </c>
      <c r="B37" s="202">
        <v>27.19</v>
      </c>
      <c r="C37" s="202">
        <v>27.19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11.343668000000001</v>
      </c>
      <c r="J37" s="21">
        <f t="shared" si="6"/>
        <v>6.3434270000000001</v>
      </c>
      <c r="K37" s="21">
        <f t="shared" si="7"/>
        <v>8.1814710000000002</v>
      </c>
      <c r="L37" s="21">
        <f t="shared" si="8"/>
        <v>1.3214340000000002</v>
      </c>
      <c r="M37" s="156">
        <f t="shared" si="9"/>
        <v>27.19</v>
      </c>
      <c r="N37" s="22"/>
      <c r="P37" s="37">
        <f t="shared" si="12"/>
        <v>11.343668000000001</v>
      </c>
      <c r="Q37" s="37">
        <f t="shared" si="13"/>
        <v>6.3434270000000001</v>
      </c>
      <c r="R37" s="37">
        <f t="shared" si="14"/>
        <v>8.1814710000000002</v>
      </c>
      <c r="S37" s="37">
        <f t="shared" si="15"/>
        <v>1.3214340000000002</v>
      </c>
      <c r="T37" s="37">
        <f t="shared" si="10"/>
        <v>27.19</v>
      </c>
    </row>
    <row r="38" spans="1:20">
      <c r="A38" s="8" t="s">
        <v>80</v>
      </c>
      <c r="B38" s="202">
        <v>27.19</v>
      </c>
      <c r="C38" s="202">
        <v>27.19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11.343668000000001</v>
      </c>
      <c r="J38" s="21">
        <f t="shared" si="6"/>
        <v>6.3434270000000001</v>
      </c>
      <c r="K38" s="21">
        <f t="shared" si="7"/>
        <v>8.1814710000000002</v>
      </c>
      <c r="L38" s="21">
        <f t="shared" si="8"/>
        <v>1.3214340000000002</v>
      </c>
      <c r="M38" s="156">
        <f t="shared" si="9"/>
        <v>27.19</v>
      </c>
      <c r="N38" s="22"/>
      <c r="P38" s="37">
        <f t="shared" si="12"/>
        <v>11.343668000000001</v>
      </c>
      <c r="Q38" s="37">
        <f t="shared" si="13"/>
        <v>6.3434270000000001</v>
      </c>
      <c r="R38" s="37">
        <f t="shared" si="14"/>
        <v>8.1814710000000002</v>
      </c>
      <c r="S38" s="37">
        <f t="shared" si="15"/>
        <v>1.3214340000000002</v>
      </c>
      <c r="T38" s="37">
        <f t="shared" si="10"/>
        <v>27.19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6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6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6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6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6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6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6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6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6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6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6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6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6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6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6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6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6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6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6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6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6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6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6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6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6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6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6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6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6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6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6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6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6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6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6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6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27.19</v>
      </c>
      <c r="C75" s="202">
        <v>27.19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11.343668000000001</v>
      </c>
      <c r="J75" s="21">
        <f t="shared" si="22"/>
        <v>6.3434270000000001</v>
      </c>
      <c r="K75" s="21">
        <f t="shared" si="23"/>
        <v>8.1814710000000002</v>
      </c>
      <c r="L75" s="21">
        <f t="shared" si="24"/>
        <v>1.3214340000000002</v>
      </c>
      <c r="M75" s="156">
        <f t="shared" si="25"/>
        <v>27.19</v>
      </c>
      <c r="N75" s="22"/>
      <c r="P75" s="37">
        <f t="shared" si="17"/>
        <v>11.343668000000001</v>
      </c>
      <c r="Q75" s="37">
        <f t="shared" si="18"/>
        <v>6.3434270000000001</v>
      </c>
      <c r="R75" s="37">
        <f t="shared" si="19"/>
        <v>8.1814710000000002</v>
      </c>
      <c r="S75" s="37">
        <f t="shared" si="20"/>
        <v>1.3214340000000002</v>
      </c>
      <c r="T75" s="37">
        <f t="shared" si="26"/>
        <v>27.19</v>
      </c>
    </row>
    <row r="76" spans="1:20">
      <c r="A76" s="8" t="s">
        <v>118</v>
      </c>
      <c r="B76" s="202">
        <v>27.19</v>
      </c>
      <c r="C76" s="202">
        <v>27.19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11.343668000000001</v>
      </c>
      <c r="J76" s="21">
        <f t="shared" si="22"/>
        <v>6.3434270000000001</v>
      </c>
      <c r="K76" s="21">
        <f t="shared" si="23"/>
        <v>8.1814710000000002</v>
      </c>
      <c r="L76" s="21">
        <f t="shared" si="24"/>
        <v>1.3214340000000002</v>
      </c>
      <c r="M76" s="156">
        <f t="shared" si="25"/>
        <v>27.19</v>
      </c>
      <c r="N76" s="22"/>
      <c r="P76" s="37">
        <f t="shared" si="17"/>
        <v>11.343668000000001</v>
      </c>
      <c r="Q76" s="37">
        <f t="shared" si="18"/>
        <v>6.3434270000000001</v>
      </c>
      <c r="R76" s="37">
        <f t="shared" si="19"/>
        <v>8.1814710000000002</v>
      </c>
      <c r="S76" s="37">
        <f t="shared" si="20"/>
        <v>1.3214340000000002</v>
      </c>
      <c r="T76" s="37">
        <f t="shared" si="26"/>
        <v>27.19</v>
      </c>
    </row>
    <row r="77" spans="1:20">
      <c r="A77" s="8" t="s">
        <v>119</v>
      </c>
      <c r="B77" s="202">
        <v>27.19</v>
      </c>
      <c r="C77" s="202">
        <v>27.19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11.343668000000001</v>
      </c>
      <c r="J77" s="21">
        <f t="shared" si="22"/>
        <v>6.3434270000000001</v>
      </c>
      <c r="K77" s="21">
        <f t="shared" si="23"/>
        <v>8.1814710000000002</v>
      </c>
      <c r="L77" s="21">
        <f t="shared" si="24"/>
        <v>1.3214340000000002</v>
      </c>
      <c r="M77" s="156">
        <f t="shared" si="25"/>
        <v>27.19</v>
      </c>
      <c r="N77" s="22"/>
      <c r="P77" s="37">
        <f t="shared" si="17"/>
        <v>11.343668000000001</v>
      </c>
      <c r="Q77" s="37">
        <f t="shared" si="18"/>
        <v>6.3434270000000001</v>
      </c>
      <c r="R77" s="37">
        <f t="shared" si="19"/>
        <v>8.1814710000000002</v>
      </c>
      <c r="S77" s="37">
        <f t="shared" si="20"/>
        <v>1.3214340000000002</v>
      </c>
      <c r="T77" s="37">
        <f t="shared" si="26"/>
        <v>27.19</v>
      </c>
    </row>
    <row r="78" spans="1:20">
      <c r="A78" s="8" t="s">
        <v>120</v>
      </c>
      <c r="B78" s="202">
        <v>27.19</v>
      </c>
      <c r="C78" s="202">
        <v>27.19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11.343668000000001</v>
      </c>
      <c r="J78" s="21">
        <f t="shared" si="22"/>
        <v>6.3434270000000001</v>
      </c>
      <c r="K78" s="21">
        <f t="shared" si="23"/>
        <v>8.1814710000000002</v>
      </c>
      <c r="L78" s="21">
        <f t="shared" si="24"/>
        <v>1.3214340000000002</v>
      </c>
      <c r="M78" s="156">
        <f t="shared" si="25"/>
        <v>27.19</v>
      </c>
      <c r="N78" s="22"/>
      <c r="P78" s="37">
        <f t="shared" si="17"/>
        <v>11.343668000000001</v>
      </c>
      <c r="Q78" s="37">
        <f t="shared" si="18"/>
        <v>6.3434270000000001</v>
      </c>
      <c r="R78" s="37">
        <f t="shared" si="19"/>
        <v>8.1814710000000002</v>
      </c>
      <c r="S78" s="37">
        <f t="shared" si="20"/>
        <v>1.3214340000000002</v>
      </c>
      <c r="T78" s="37">
        <f t="shared" si="26"/>
        <v>27.19</v>
      </c>
    </row>
    <row r="79" spans="1:20">
      <c r="A79" s="8" t="s">
        <v>121</v>
      </c>
      <c r="B79" s="202">
        <v>27.19</v>
      </c>
      <c r="C79" s="202">
        <v>27.19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11.343668000000001</v>
      </c>
      <c r="J79" s="21">
        <f t="shared" si="22"/>
        <v>6.3434270000000001</v>
      </c>
      <c r="K79" s="21">
        <f t="shared" si="23"/>
        <v>8.1814710000000002</v>
      </c>
      <c r="L79" s="21">
        <f t="shared" si="24"/>
        <v>1.3214340000000002</v>
      </c>
      <c r="M79" s="156">
        <f t="shared" si="25"/>
        <v>27.19</v>
      </c>
      <c r="N79" s="22"/>
      <c r="P79" s="37">
        <f t="shared" si="17"/>
        <v>11.343668000000001</v>
      </c>
      <c r="Q79" s="37">
        <f t="shared" si="18"/>
        <v>6.3434270000000001</v>
      </c>
      <c r="R79" s="37">
        <f t="shared" si="19"/>
        <v>8.1814710000000002</v>
      </c>
      <c r="S79" s="37">
        <f t="shared" si="20"/>
        <v>1.3214340000000002</v>
      </c>
      <c r="T79" s="37">
        <f t="shared" si="26"/>
        <v>27.19</v>
      </c>
    </row>
    <row r="80" spans="1:20">
      <c r="A80" s="8" t="s">
        <v>122</v>
      </c>
      <c r="B80" s="202">
        <v>27.19</v>
      </c>
      <c r="C80" s="202">
        <v>27.19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11.343668000000001</v>
      </c>
      <c r="J80" s="21">
        <f t="shared" si="22"/>
        <v>6.3434270000000001</v>
      </c>
      <c r="K80" s="21">
        <f t="shared" si="23"/>
        <v>8.1814710000000002</v>
      </c>
      <c r="L80" s="21">
        <f t="shared" si="24"/>
        <v>1.3214340000000002</v>
      </c>
      <c r="M80" s="156">
        <f t="shared" si="25"/>
        <v>27.19</v>
      </c>
      <c r="N80" s="22"/>
      <c r="P80" s="37">
        <f t="shared" si="17"/>
        <v>11.343668000000001</v>
      </c>
      <c r="Q80" s="37">
        <f t="shared" si="18"/>
        <v>6.3434270000000001</v>
      </c>
      <c r="R80" s="37">
        <f t="shared" si="19"/>
        <v>8.1814710000000002</v>
      </c>
      <c r="S80" s="37">
        <f t="shared" si="20"/>
        <v>1.3214340000000002</v>
      </c>
      <c r="T80" s="37">
        <f t="shared" si="26"/>
        <v>27.19</v>
      </c>
    </row>
    <row r="81" spans="1:20">
      <c r="A81" s="8" t="s">
        <v>123</v>
      </c>
      <c r="B81" s="202">
        <v>27.19</v>
      </c>
      <c r="C81" s="202">
        <v>27.19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11.343668000000001</v>
      </c>
      <c r="J81" s="21">
        <f t="shared" si="22"/>
        <v>6.3434270000000001</v>
      </c>
      <c r="K81" s="21">
        <f t="shared" si="23"/>
        <v>8.1814710000000002</v>
      </c>
      <c r="L81" s="21">
        <f t="shared" si="24"/>
        <v>1.3214340000000002</v>
      </c>
      <c r="M81" s="156">
        <f t="shared" si="25"/>
        <v>27.19</v>
      </c>
      <c r="N81" s="22"/>
      <c r="P81" s="37">
        <f t="shared" si="17"/>
        <v>11.343668000000001</v>
      </c>
      <c r="Q81" s="37">
        <f t="shared" si="18"/>
        <v>6.3434270000000001</v>
      </c>
      <c r="R81" s="37">
        <f t="shared" si="19"/>
        <v>8.1814710000000002</v>
      </c>
      <c r="S81" s="37">
        <f t="shared" si="20"/>
        <v>1.3214340000000002</v>
      </c>
      <c r="T81" s="37">
        <f t="shared" si="26"/>
        <v>27.19</v>
      </c>
    </row>
    <row r="82" spans="1:20">
      <c r="A82" s="8" t="s">
        <v>124</v>
      </c>
      <c r="B82" s="202">
        <v>27.19</v>
      </c>
      <c r="C82" s="202">
        <v>27.19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11.343668000000001</v>
      </c>
      <c r="J82" s="21">
        <f t="shared" si="22"/>
        <v>6.3434270000000001</v>
      </c>
      <c r="K82" s="21">
        <f t="shared" si="23"/>
        <v>8.1814710000000002</v>
      </c>
      <c r="L82" s="21">
        <f t="shared" si="24"/>
        <v>1.3214340000000002</v>
      </c>
      <c r="M82" s="156">
        <f t="shared" si="25"/>
        <v>27.19</v>
      </c>
      <c r="N82" s="22"/>
      <c r="P82" s="37">
        <f t="shared" si="17"/>
        <v>11.343668000000001</v>
      </c>
      <c r="Q82" s="37">
        <f t="shared" si="18"/>
        <v>6.3434270000000001</v>
      </c>
      <c r="R82" s="37">
        <f t="shared" si="19"/>
        <v>8.1814710000000002</v>
      </c>
      <c r="S82" s="37">
        <f t="shared" si="20"/>
        <v>1.3214340000000002</v>
      </c>
      <c r="T82" s="37">
        <f t="shared" si="26"/>
        <v>27.19</v>
      </c>
    </row>
    <row r="83" spans="1:20">
      <c r="A83" s="8" t="s">
        <v>125</v>
      </c>
      <c r="B83" s="202">
        <v>27.19</v>
      </c>
      <c r="C83" s="202">
        <v>27.19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11.343668000000001</v>
      </c>
      <c r="J83" s="21">
        <f t="shared" si="22"/>
        <v>6.3434270000000001</v>
      </c>
      <c r="K83" s="21">
        <f t="shared" si="23"/>
        <v>8.1814710000000002</v>
      </c>
      <c r="L83" s="21">
        <f t="shared" si="24"/>
        <v>1.3214340000000002</v>
      </c>
      <c r="M83" s="156">
        <f t="shared" si="25"/>
        <v>27.19</v>
      </c>
      <c r="N83" s="22"/>
      <c r="P83" s="37">
        <f t="shared" si="17"/>
        <v>11.343668000000001</v>
      </c>
      <c r="Q83" s="37">
        <f t="shared" si="18"/>
        <v>6.3434270000000001</v>
      </c>
      <c r="R83" s="37">
        <f t="shared" si="19"/>
        <v>8.1814710000000002</v>
      </c>
      <c r="S83" s="37">
        <f t="shared" si="20"/>
        <v>1.3214340000000002</v>
      </c>
      <c r="T83" s="37">
        <f t="shared" si="26"/>
        <v>27.19</v>
      </c>
    </row>
    <row r="84" spans="1:20">
      <c r="A84" s="8" t="s">
        <v>126</v>
      </c>
      <c r="B84" s="202">
        <v>27.19</v>
      </c>
      <c r="C84" s="202">
        <v>27.19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11.343668000000001</v>
      </c>
      <c r="J84" s="21">
        <f t="shared" si="22"/>
        <v>6.3434270000000001</v>
      </c>
      <c r="K84" s="21">
        <f t="shared" si="23"/>
        <v>8.1814710000000002</v>
      </c>
      <c r="L84" s="21">
        <f t="shared" si="24"/>
        <v>1.3214340000000002</v>
      </c>
      <c r="M84" s="156">
        <f t="shared" si="25"/>
        <v>27.19</v>
      </c>
      <c r="N84" s="22"/>
      <c r="P84" s="37">
        <f t="shared" si="17"/>
        <v>11.343668000000001</v>
      </c>
      <c r="Q84" s="37">
        <f t="shared" si="18"/>
        <v>6.3434270000000001</v>
      </c>
      <c r="R84" s="37">
        <f t="shared" si="19"/>
        <v>8.1814710000000002</v>
      </c>
      <c r="S84" s="37">
        <f t="shared" si="20"/>
        <v>1.3214340000000002</v>
      </c>
      <c r="T84" s="37">
        <f t="shared" si="26"/>
        <v>27.19</v>
      </c>
    </row>
    <row r="85" spans="1:20">
      <c r="A85" s="8" t="s">
        <v>127</v>
      </c>
      <c r="B85" s="202">
        <v>27.19</v>
      </c>
      <c r="C85" s="202">
        <v>27.19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11.343668000000001</v>
      </c>
      <c r="J85" s="21">
        <f t="shared" si="22"/>
        <v>6.3434270000000001</v>
      </c>
      <c r="K85" s="21">
        <f t="shared" si="23"/>
        <v>8.1814710000000002</v>
      </c>
      <c r="L85" s="21">
        <f t="shared" si="24"/>
        <v>1.3214340000000002</v>
      </c>
      <c r="M85" s="156">
        <f t="shared" si="25"/>
        <v>27.19</v>
      </c>
      <c r="N85" s="22"/>
      <c r="P85" s="37">
        <f t="shared" si="17"/>
        <v>11.343668000000001</v>
      </c>
      <c r="Q85" s="37">
        <f t="shared" si="18"/>
        <v>6.3434270000000001</v>
      </c>
      <c r="R85" s="37">
        <f t="shared" si="19"/>
        <v>8.1814710000000002</v>
      </c>
      <c r="S85" s="37">
        <f t="shared" si="20"/>
        <v>1.3214340000000002</v>
      </c>
      <c r="T85" s="37">
        <f t="shared" si="26"/>
        <v>27.19</v>
      </c>
    </row>
    <row r="86" spans="1:20">
      <c r="A86" s="8" t="s">
        <v>128</v>
      </c>
      <c r="B86" s="202">
        <v>27.19</v>
      </c>
      <c r="C86" s="202">
        <v>27.19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11.343668000000001</v>
      </c>
      <c r="J86" s="21">
        <f t="shared" si="22"/>
        <v>6.3434270000000001</v>
      </c>
      <c r="K86" s="21">
        <f t="shared" si="23"/>
        <v>8.1814710000000002</v>
      </c>
      <c r="L86" s="21">
        <f t="shared" si="24"/>
        <v>1.3214340000000002</v>
      </c>
      <c r="M86" s="156">
        <f t="shared" si="25"/>
        <v>27.19</v>
      </c>
      <c r="N86" s="22"/>
      <c r="P86" s="37">
        <f t="shared" si="17"/>
        <v>11.343668000000001</v>
      </c>
      <c r="Q86" s="37">
        <f t="shared" si="18"/>
        <v>6.3434270000000001</v>
      </c>
      <c r="R86" s="37">
        <f t="shared" si="19"/>
        <v>8.1814710000000002</v>
      </c>
      <c r="S86" s="37">
        <f t="shared" si="20"/>
        <v>1.3214340000000002</v>
      </c>
      <c r="T86" s="37">
        <f t="shared" si="26"/>
        <v>27.19</v>
      </c>
    </row>
    <row r="87" spans="1:20">
      <c r="A87" s="8" t="s">
        <v>129</v>
      </c>
      <c r="B87" s="202">
        <v>27.19</v>
      </c>
      <c r="C87" s="202">
        <v>27.19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11.343668000000001</v>
      </c>
      <c r="J87" s="21">
        <f t="shared" si="22"/>
        <v>6.3434270000000001</v>
      </c>
      <c r="K87" s="21">
        <f t="shared" si="23"/>
        <v>8.1814710000000002</v>
      </c>
      <c r="L87" s="21">
        <f t="shared" si="24"/>
        <v>1.3214340000000002</v>
      </c>
      <c r="M87" s="156">
        <f t="shared" si="25"/>
        <v>27.19</v>
      </c>
      <c r="N87" s="22"/>
      <c r="P87" s="37">
        <f t="shared" si="17"/>
        <v>11.343668000000001</v>
      </c>
      <c r="Q87" s="37">
        <f t="shared" si="18"/>
        <v>6.3434270000000001</v>
      </c>
      <c r="R87" s="37">
        <f t="shared" si="19"/>
        <v>8.1814710000000002</v>
      </c>
      <c r="S87" s="37">
        <f t="shared" si="20"/>
        <v>1.3214340000000002</v>
      </c>
      <c r="T87" s="37">
        <f t="shared" si="26"/>
        <v>27.19</v>
      </c>
    </row>
    <row r="88" spans="1:20">
      <c r="A88" s="8" t="s">
        <v>130</v>
      </c>
      <c r="B88" s="202">
        <v>27.19</v>
      </c>
      <c r="C88" s="202">
        <v>27.19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11.343668000000001</v>
      </c>
      <c r="J88" s="21">
        <f t="shared" si="22"/>
        <v>6.3434270000000001</v>
      </c>
      <c r="K88" s="21">
        <f t="shared" si="23"/>
        <v>8.1814710000000002</v>
      </c>
      <c r="L88" s="21">
        <f t="shared" si="24"/>
        <v>1.3214340000000002</v>
      </c>
      <c r="M88" s="156">
        <f t="shared" si="25"/>
        <v>27.19</v>
      </c>
      <c r="N88" s="22"/>
      <c r="P88" s="37">
        <f t="shared" si="17"/>
        <v>11.343668000000001</v>
      </c>
      <c r="Q88" s="37">
        <f t="shared" si="18"/>
        <v>6.3434270000000001</v>
      </c>
      <c r="R88" s="37">
        <f t="shared" si="19"/>
        <v>8.1814710000000002</v>
      </c>
      <c r="S88" s="37">
        <f t="shared" si="20"/>
        <v>1.3214340000000002</v>
      </c>
      <c r="T88" s="37">
        <f t="shared" si="26"/>
        <v>27.19</v>
      </c>
    </row>
    <row r="89" spans="1:20">
      <c r="A89" s="8" t="s">
        <v>131</v>
      </c>
      <c r="B89" s="202">
        <v>27.19</v>
      </c>
      <c r="C89" s="202">
        <v>27.19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11.343668000000001</v>
      </c>
      <c r="J89" s="21">
        <f t="shared" si="22"/>
        <v>6.3434270000000001</v>
      </c>
      <c r="K89" s="21">
        <f t="shared" si="23"/>
        <v>8.1814710000000002</v>
      </c>
      <c r="L89" s="21">
        <f t="shared" si="24"/>
        <v>1.3214340000000002</v>
      </c>
      <c r="M89" s="156">
        <f t="shared" si="25"/>
        <v>27.19</v>
      </c>
      <c r="N89" s="22"/>
      <c r="P89" s="37">
        <f t="shared" si="17"/>
        <v>11.343668000000001</v>
      </c>
      <c r="Q89" s="37">
        <f t="shared" si="18"/>
        <v>6.3434270000000001</v>
      </c>
      <c r="R89" s="37">
        <f t="shared" si="19"/>
        <v>8.1814710000000002</v>
      </c>
      <c r="S89" s="37">
        <f t="shared" si="20"/>
        <v>1.3214340000000002</v>
      </c>
      <c r="T89" s="37">
        <f t="shared" si="26"/>
        <v>27.19</v>
      </c>
    </row>
    <row r="90" spans="1:20">
      <c r="A90" s="8" t="s">
        <v>132</v>
      </c>
      <c r="B90" s="202">
        <v>27.19</v>
      </c>
      <c r="C90" s="202">
        <v>27.19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11.343668000000001</v>
      </c>
      <c r="J90" s="21">
        <f t="shared" si="22"/>
        <v>6.3434270000000001</v>
      </c>
      <c r="K90" s="21">
        <f t="shared" si="23"/>
        <v>8.1814710000000002</v>
      </c>
      <c r="L90" s="21">
        <f t="shared" si="24"/>
        <v>1.3214340000000002</v>
      </c>
      <c r="M90" s="156">
        <f t="shared" si="25"/>
        <v>27.19</v>
      </c>
      <c r="N90" s="22"/>
      <c r="P90" s="37">
        <f t="shared" si="17"/>
        <v>11.343668000000001</v>
      </c>
      <c r="Q90" s="37">
        <f t="shared" si="18"/>
        <v>6.3434270000000001</v>
      </c>
      <c r="R90" s="37">
        <f t="shared" si="19"/>
        <v>8.1814710000000002</v>
      </c>
      <c r="S90" s="37">
        <f t="shared" si="20"/>
        <v>1.3214340000000002</v>
      </c>
      <c r="T90" s="37">
        <f t="shared" si="26"/>
        <v>27.19</v>
      </c>
    </row>
    <row r="91" spans="1:20">
      <c r="A91" s="8" t="s">
        <v>133</v>
      </c>
      <c r="B91" s="202">
        <v>27.19</v>
      </c>
      <c r="C91" s="202">
        <v>27.19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11.343668000000001</v>
      </c>
      <c r="J91" s="21">
        <f t="shared" si="22"/>
        <v>6.3434270000000001</v>
      </c>
      <c r="K91" s="21">
        <f t="shared" si="23"/>
        <v>8.1814710000000002</v>
      </c>
      <c r="L91" s="21">
        <f t="shared" si="24"/>
        <v>1.3214340000000002</v>
      </c>
      <c r="M91" s="156">
        <f t="shared" si="25"/>
        <v>27.19</v>
      </c>
      <c r="N91" s="22"/>
      <c r="P91" s="37">
        <f t="shared" si="17"/>
        <v>11.343668000000001</v>
      </c>
      <c r="Q91" s="37">
        <f t="shared" si="18"/>
        <v>6.3434270000000001</v>
      </c>
      <c r="R91" s="37">
        <f t="shared" si="19"/>
        <v>8.1814710000000002</v>
      </c>
      <c r="S91" s="37">
        <f t="shared" si="20"/>
        <v>1.3214340000000002</v>
      </c>
      <c r="T91" s="37">
        <f t="shared" si="26"/>
        <v>27.19</v>
      </c>
    </row>
    <row r="92" spans="1:20">
      <c r="A92" s="8" t="s">
        <v>134</v>
      </c>
      <c r="B92" s="202">
        <v>27.19</v>
      </c>
      <c r="C92" s="202">
        <v>27.19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11.343668000000001</v>
      </c>
      <c r="J92" s="21">
        <f t="shared" si="22"/>
        <v>6.3434270000000001</v>
      </c>
      <c r="K92" s="21">
        <f t="shared" si="23"/>
        <v>8.1814710000000002</v>
      </c>
      <c r="L92" s="21">
        <f t="shared" si="24"/>
        <v>1.3214340000000002</v>
      </c>
      <c r="M92" s="156">
        <f t="shared" si="25"/>
        <v>27.19</v>
      </c>
      <c r="N92" s="22"/>
      <c r="P92" s="37">
        <f t="shared" si="17"/>
        <v>11.343668000000001</v>
      </c>
      <c r="Q92" s="37">
        <f t="shared" si="18"/>
        <v>6.3434270000000001</v>
      </c>
      <c r="R92" s="37">
        <f t="shared" si="19"/>
        <v>8.1814710000000002</v>
      </c>
      <c r="S92" s="37">
        <f t="shared" si="20"/>
        <v>1.3214340000000002</v>
      </c>
      <c r="T92" s="37">
        <f t="shared" si="26"/>
        <v>27.19</v>
      </c>
    </row>
    <row r="93" spans="1:20">
      <c r="A93" s="8" t="s">
        <v>135</v>
      </c>
      <c r="B93" s="202">
        <v>27.19</v>
      </c>
      <c r="C93" s="202">
        <v>27.19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11.343668000000001</v>
      </c>
      <c r="J93" s="21">
        <f t="shared" si="22"/>
        <v>6.3434270000000001</v>
      </c>
      <c r="K93" s="21">
        <f t="shared" si="23"/>
        <v>8.1814710000000002</v>
      </c>
      <c r="L93" s="21">
        <f t="shared" si="24"/>
        <v>1.3214340000000002</v>
      </c>
      <c r="M93" s="156">
        <f t="shared" si="25"/>
        <v>27.19</v>
      </c>
      <c r="N93" s="22"/>
      <c r="P93" s="37">
        <f t="shared" si="17"/>
        <v>11.343668000000001</v>
      </c>
      <c r="Q93" s="37">
        <f t="shared" si="18"/>
        <v>6.3434270000000001</v>
      </c>
      <c r="R93" s="37">
        <f t="shared" si="19"/>
        <v>8.1814710000000002</v>
      </c>
      <c r="S93" s="37">
        <f t="shared" si="20"/>
        <v>1.3214340000000002</v>
      </c>
      <c r="T93" s="37">
        <f t="shared" si="26"/>
        <v>27.19</v>
      </c>
    </row>
    <row r="94" spans="1:20">
      <c r="A94" s="8" t="s">
        <v>136</v>
      </c>
      <c r="B94" s="202">
        <v>27.19</v>
      </c>
      <c r="C94" s="202">
        <v>27.19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11.343668000000001</v>
      </c>
      <c r="J94" s="21">
        <f t="shared" si="22"/>
        <v>6.3434270000000001</v>
      </c>
      <c r="K94" s="21">
        <f t="shared" si="23"/>
        <v>8.1814710000000002</v>
      </c>
      <c r="L94" s="21">
        <f t="shared" si="24"/>
        <v>1.3214340000000002</v>
      </c>
      <c r="M94" s="156">
        <f t="shared" si="25"/>
        <v>27.19</v>
      </c>
      <c r="N94" s="22"/>
      <c r="P94" s="37">
        <f t="shared" si="17"/>
        <v>11.343668000000001</v>
      </c>
      <c r="Q94" s="37">
        <f t="shared" si="18"/>
        <v>6.3434270000000001</v>
      </c>
      <c r="R94" s="37">
        <f t="shared" si="19"/>
        <v>8.1814710000000002</v>
      </c>
      <c r="S94" s="37">
        <f t="shared" si="20"/>
        <v>1.3214340000000002</v>
      </c>
      <c r="T94" s="37">
        <f t="shared" si="26"/>
        <v>27.19</v>
      </c>
    </row>
    <row r="95" spans="1:20">
      <c r="A95" s="8" t="s">
        <v>137</v>
      </c>
      <c r="B95" s="202">
        <v>20</v>
      </c>
      <c r="C95" s="202">
        <v>20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8.3439999999999994</v>
      </c>
      <c r="J95" s="21">
        <f t="shared" si="22"/>
        <v>4.6659999999999995</v>
      </c>
      <c r="K95" s="21">
        <f t="shared" si="23"/>
        <v>6.0179999999999998</v>
      </c>
      <c r="L95" s="21">
        <f t="shared" si="24"/>
        <v>0.97199999999999998</v>
      </c>
      <c r="M95" s="156">
        <f t="shared" si="25"/>
        <v>20</v>
      </c>
      <c r="N95" s="22"/>
      <c r="P95" s="37">
        <f t="shared" si="17"/>
        <v>8.3439999999999994</v>
      </c>
      <c r="Q95" s="37">
        <f t="shared" si="18"/>
        <v>4.6659999999999995</v>
      </c>
      <c r="R95" s="37">
        <f t="shared" si="19"/>
        <v>6.0179999999999998</v>
      </c>
      <c r="S95" s="37">
        <f t="shared" si="20"/>
        <v>0.97199999999999998</v>
      </c>
      <c r="T95" s="37">
        <f t="shared" si="26"/>
        <v>20</v>
      </c>
    </row>
    <row r="96" spans="1:20">
      <c r="A96" s="8" t="s">
        <v>138</v>
      </c>
      <c r="B96" s="202">
        <v>20</v>
      </c>
      <c r="C96" s="202">
        <v>20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8.3439999999999994</v>
      </c>
      <c r="J96" s="21">
        <f t="shared" si="22"/>
        <v>4.6659999999999995</v>
      </c>
      <c r="K96" s="21">
        <f t="shared" si="23"/>
        <v>6.0179999999999998</v>
      </c>
      <c r="L96" s="21">
        <f t="shared" si="24"/>
        <v>0.97199999999999998</v>
      </c>
      <c r="M96" s="156">
        <f t="shared" si="25"/>
        <v>20</v>
      </c>
      <c r="N96" s="22"/>
      <c r="P96" s="37">
        <f t="shared" si="17"/>
        <v>8.3439999999999994</v>
      </c>
      <c r="Q96" s="37">
        <f t="shared" si="18"/>
        <v>4.6659999999999995</v>
      </c>
      <c r="R96" s="37">
        <f t="shared" si="19"/>
        <v>6.0179999999999998</v>
      </c>
      <c r="S96" s="37">
        <f t="shared" si="20"/>
        <v>0.97199999999999998</v>
      </c>
      <c r="T96" s="37">
        <f t="shared" si="26"/>
        <v>20</v>
      </c>
    </row>
    <row r="97" spans="1:23">
      <c r="A97" s="8" t="s">
        <v>139</v>
      </c>
      <c r="B97" s="202">
        <v>15</v>
      </c>
      <c r="C97" s="202">
        <v>15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6.2579999999999991</v>
      </c>
      <c r="J97" s="21">
        <f t="shared" si="22"/>
        <v>3.4994999999999998</v>
      </c>
      <c r="K97" s="21">
        <f t="shared" si="23"/>
        <v>4.5135000000000005</v>
      </c>
      <c r="L97" s="21">
        <f t="shared" si="24"/>
        <v>0.72900000000000009</v>
      </c>
      <c r="M97" s="156">
        <f t="shared" si="25"/>
        <v>15</v>
      </c>
      <c r="N97" s="22"/>
      <c r="P97" s="37">
        <f t="shared" si="17"/>
        <v>6.2579999999999991</v>
      </c>
      <c r="Q97" s="37">
        <f t="shared" si="18"/>
        <v>3.4994999999999998</v>
      </c>
      <c r="R97" s="37">
        <f t="shared" si="19"/>
        <v>4.5135000000000005</v>
      </c>
      <c r="S97" s="37">
        <f t="shared" si="20"/>
        <v>0.72900000000000009</v>
      </c>
      <c r="T97" s="37">
        <f t="shared" si="26"/>
        <v>15</v>
      </c>
    </row>
    <row r="98" spans="1:23" ht="15.75" thickBot="1">
      <c r="A98" s="8" t="s">
        <v>140</v>
      </c>
      <c r="B98" s="202">
        <v>15</v>
      </c>
      <c r="C98" s="202">
        <v>15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6.2579999999999991</v>
      </c>
      <c r="J98" s="21">
        <f t="shared" si="22"/>
        <v>3.4994999999999998</v>
      </c>
      <c r="K98" s="21">
        <f t="shared" si="23"/>
        <v>4.5135000000000005</v>
      </c>
      <c r="L98" s="21">
        <f t="shared" si="24"/>
        <v>0.72900000000000009</v>
      </c>
      <c r="M98" s="156">
        <f t="shared" si="25"/>
        <v>15</v>
      </c>
      <c r="N98" s="22"/>
      <c r="P98" s="37">
        <f t="shared" si="17"/>
        <v>6.2579999999999991</v>
      </c>
      <c r="Q98" s="37">
        <f t="shared" si="18"/>
        <v>3.4994999999999998</v>
      </c>
      <c r="R98" s="37">
        <f t="shared" si="19"/>
        <v>4.5135000000000005</v>
      </c>
      <c r="S98" s="37">
        <f t="shared" si="20"/>
        <v>0.72900000000000009</v>
      </c>
      <c r="T98" s="37">
        <f t="shared" si="26"/>
        <v>15</v>
      </c>
    </row>
    <row r="99" spans="1:23" ht="15.75" thickBot="1">
      <c r="A99" s="8" t="s">
        <v>171</v>
      </c>
      <c r="B99" s="20">
        <f t="shared" ref="B99:H99" si="27">SUM(B3:B98)/4000</f>
        <v>0.64026000000000127</v>
      </c>
      <c r="C99" s="20">
        <f t="shared" si="27"/>
        <v>0.64026000000000127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0.26711647199999977</v>
      </c>
      <c r="J99" s="157">
        <f t="shared" ref="J99:L99" si="28">SUM(J3:J98)/4000</f>
        <v>0.1493726580000003</v>
      </c>
      <c r="K99" s="157">
        <f t="shared" si="28"/>
        <v>0.1926542339999997</v>
      </c>
      <c r="L99" s="157">
        <f t="shared" si="28"/>
        <v>3.1116635999999979E-2</v>
      </c>
      <c r="M99" s="158">
        <f>SUM(M3:M98)/4000</f>
        <v>0.64026000000000127</v>
      </c>
      <c r="N99" s="23"/>
      <c r="P99" s="37">
        <f>SUM(P3:P98)/4000</f>
        <v>0.26711647199999977</v>
      </c>
      <c r="Q99" s="37">
        <f t="shared" ref="Q99:S99" si="29">SUM(Q3:Q98)/4000</f>
        <v>0.1493726580000003</v>
      </c>
      <c r="R99" s="37">
        <f t="shared" si="29"/>
        <v>0.1926542339999997</v>
      </c>
      <c r="S99" s="37">
        <f t="shared" si="29"/>
        <v>3.1116635999999979E-2</v>
      </c>
      <c r="T99" s="37">
        <f t="shared" si="26"/>
        <v>0.64025999999999983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77.650000000000006</v>
      </c>
      <c r="I3" s="53">
        <v>47.24</v>
      </c>
      <c r="J3" s="53">
        <v>0</v>
      </c>
      <c r="K3" s="53">
        <v>0</v>
      </c>
      <c r="L3" s="53">
        <v>0</v>
      </c>
      <c r="M3" s="72">
        <v>0.39</v>
      </c>
      <c r="N3" s="71">
        <v>0</v>
      </c>
      <c r="O3" s="53">
        <v>0</v>
      </c>
      <c r="P3" s="53">
        <v>0</v>
      </c>
      <c r="Q3" s="53">
        <v>-51</v>
      </c>
      <c r="R3" s="53">
        <v>0</v>
      </c>
      <c r="S3" s="72">
        <v>0</v>
      </c>
      <c r="U3" s="73">
        <v>-51</v>
      </c>
      <c r="V3" s="74">
        <v>125.28</v>
      </c>
      <c r="W3">
        <v>77.650000000000006</v>
      </c>
      <c r="X3">
        <v>47.24</v>
      </c>
      <c r="Y3">
        <v>-51</v>
      </c>
      <c r="Z3">
        <v>0.39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60.48</v>
      </c>
      <c r="I4" s="46">
        <v>50.64</v>
      </c>
      <c r="J4" s="46">
        <v>0</v>
      </c>
      <c r="K4" s="46">
        <v>0</v>
      </c>
      <c r="L4" s="46">
        <v>0</v>
      </c>
      <c r="M4" s="74">
        <v>0.43</v>
      </c>
      <c r="N4" s="73">
        <v>0</v>
      </c>
      <c r="O4" s="46">
        <v>0</v>
      </c>
      <c r="P4" s="46">
        <v>0</v>
      </c>
      <c r="Q4" s="46">
        <v>-51</v>
      </c>
      <c r="R4" s="46">
        <v>0</v>
      </c>
      <c r="S4" s="74">
        <v>0</v>
      </c>
      <c r="U4" s="73">
        <v>-51</v>
      </c>
      <c r="V4" s="74">
        <v>111.55</v>
      </c>
      <c r="W4">
        <v>60.48</v>
      </c>
      <c r="X4">
        <v>50.64</v>
      </c>
      <c r="Y4">
        <v>-51</v>
      </c>
      <c r="Z4">
        <v>0.43</v>
      </c>
      <c r="AA4">
        <v>0</v>
      </c>
    </row>
    <row r="5" spans="1:27">
      <c r="G5" t="s">
        <v>47</v>
      </c>
      <c r="H5" s="73">
        <v>65.25</v>
      </c>
      <c r="I5" s="46">
        <v>46.18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-51</v>
      </c>
      <c r="R5" s="46">
        <v>0</v>
      </c>
      <c r="S5" s="74">
        <v>0</v>
      </c>
      <c r="U5" s="73">
        <v>-51</v>
      </c>
      <c r="V5" s="74">
        <v>111.43</v>
      </c>
      <c r="W5">
        <v>65.25</v>
      </c>
      <c r="X5">
        <v>46.18</v>
      </c>
      <c r="Y5">
        <v>-51</v>
      </c>
      <c r="Z5">
        <v>0</v>
      </c>
      <c r="AA5">
        <v>0</v>
      </c>
    </row>
    <row r="6" spans="1:27">
      <c r="G6" t="s">
        <v>48</v>
      </c>
      <c r="H6" s="73">
        <v>50.65</v>
      </c>
      <c r="I6" s="46">
        <v>44.46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-51</v>
      </c>
      <c r="R6" s="46">
        <v>0</v>
      </c>
      <c r="S6" s="74">
        <v>0</v>
      </c>
      <c r="U6" s="73">
        <v>-51</v>
      </c>
      <c r="V6" s="74">
        <v>95.11</v>
      </c>
      <c r="W6">
        <v>50.65</v>
      </c>
      <c r="X6">
        <v>44.46</v>
      </c>
      <c r="Y6">
        <v>-51</v>
      </c>
      <c r="Z6">
        <v>0</v>
      </c>
      <c r="AA6">
        <v>0</v>
      </c>
    </row>
    <row r="7" spans="1:27">
      <c r="G7" t="s">
        <v>49</v>
      </c>
      <c r="H7" s="73">
        <v>54.77</v>
      </c>
      <c r="I7" s="46">
        <v>44.09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-51</v>
      </c>
      <c r="R7" s="46">
        <v>0</v>
      </c>
      <c r="S7" s="74">
        <v>0</v>
      </c>
      <c r="U7" s="73">
        <v>-51</v>
      </c>
      <c r="V7" s="74">
        <v>98.86</v>
      </c>
      <c r="W7">
        <v>54.77</v>
      </c>
      <c r="X7">
        <v>44.09</v>
      </c>
      <c r="Y7">
        <v>-51</v>
      </c>
      <c r="Z7">
        <v>0</v>
      </c>
      <c r="AA7">
        <v>0</v>
      </c>
    </row>
    <row r="8" spans="1:27">
      <c r="G8" t="s">
        <v>50</v>
      </c>
      <c r="H8" s="73">
        <v>36.47</v>
      </c>
      <c r="I8" s="46">
        <v>39.43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-51</v>
      </c>
      <c r="R8" s="46">
        <v>0</v>
      </c>
      <c r="S8" s="74">
        <v>0</v>
      </c>
      <c r="U8" s="73">
        <v>-51</v>
      </c>
      <c r="V8" s="74">
        <v>75.900000000000006</v>
      </c>
      <c r="W8">
        <v>36.47</v>
      </c>
      <c r="X8">
        <v>39.43</v>
      </c>
      <c r="Y8">
        <v>-51</v>
      </c>
      <c r="Z8">
        <v>0</v>
      </c>
      <c r="AA8">
        <v>0</v>
      </c>
    </row>
    <row r="9" spans="1:27">
      <c r="G9" t="s">
        <v>51</v>
      </c>
      <c r="H9" s="73">
        <v>46.76</v>
      </c>
      <c r="I9" s="46">
        <v>19.309999999999999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-36</v>
      </c>
      <c r="R9" s="46">
        <v>0</v>
      </c>
      <c r="S9" s="74">
        <v>0</v>
      </c>
      <c r="U9" s="73">
        <v>-36</v>
      </c>
      <c r="V9" s="74">
        <v>66.069999999999993</v>
      </c>
      <c r="W9">
        <v>46.76</v>
      </c>
      <c r="X9">
        <v>19.309999999999999</v>
      </c>
      <c r="Y9">
        <v>-36</v>
      </c>
      <c r="Z9">
        <v>0</v>
      </c>
      <c r="AA9">
        <v>0</v>
      </c>
    </row>
    <row r="10" spans="1:27">
      <c r="G10" t="s">
        <v>52</v>
      </c>
      <c r="H10" s="73">
        <v>15.85</v>
      </c>
      <c r="I10" s="46">
        <v>7.47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-36</v>
      </c>
      <c r="R10" s="46">
        <v>0</v>
      </c>
      <c r="S10" s="74">
        <v>0</v>
      </c>
      <c r="U10" s="73">
        <v>-36</v>
      </c>
      <c r="V10" s="74">
        <v>23.32</v>
      </c>
      <c r="W10">
        <v>15.85</v>
      </c>
      <c r="X10">
        <v>7.47</v>
      </c>
      <c r="Y10">
        <v>-36</v>
      </c>
      <c r="Z10">
        <v>0</v>
      </c>
      <c r="AA10">
        <v>0</v>
      </c>
    </row>
    <row r="11" spans="1:27">
      <c r="G11" t="s">
        <v>53</v>
      </c>
      <c r="H11" s="73">
        <v>681.5</v>
      </c>
      <c r="I11" s="46">
        <v>0</v>
      </c>
      <c r="J11" s="46">
        <v>81.09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-36</v>
      </c>
      <c r="R11" s="46">
        <v>0</v>
      </c>
      <c r="S11" s="74">
        <v>0</v>
      </c>
      <c r="U11" s="73">
        <v>-36</v>
      </c>
      <c r="V11" s="74">
        <v>762.59</v>
      </c>
      <c r="W11">
        <v>681.5</v>
      </c>
      <c r="X11">
        <v>0</v>
      </c>
      <c r="Y11">
        <v>-36</v>
      </c>
      <c r="Z11">
        <v>0</v>
      </c>
      <c r="AA11">
        <v>81.09</v>
      </c>
    </row>
    <row r="12" spans="1:27">
      <c r="G12" t="s">
        <v>54</v>
      </c>
      <c r="H12" s="73">
        <v>629.38</v>
      </c>
      <c r="I12" s="46">
        <v>0</v>
      </c>
      <c r="J12" s="46">
        <v>40.54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-36</v>
      </c>
      <c r="R12" s="46">
        <v>0</v>
      </c>
      <c r="S12" s="74">
        <v>0</v>
      </c>
      <c r="U12" s="73">
        <v>-36</v>
      </c>
      <c r="V12" s="74">
        <v>669.92</v>
      </c>
      <c r="W12">
        <v>629.38</v>
      </c>
      <c r="X12">
        <v>0</v>
      </c>
      <c r="Y12">
        <v>-36</v>
      </c>
      <c r="Z12">
        <v>0</v>
      </c>
      <c r="AA12">
        <v>40.54</v>
      </c>
    </row>
    <row r="13" spans="1:27">
      <c r="G13" t="s">
        <v>55</v>
      </c>
      <c r="H13" s="73">
        <v>594.62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-36</v>
      </c>
      <c r="R13" s="46">
        <v>0</v>
      </c>
      <c r="S13" s="74">
        <v>0</v>
      </c>
      <c r="U13" s="73">
        <v>-36</v>
      </c>
      <c r="V13" s="74">
        <v>594.62</v>
      </c>
      <c r="W13">
        <v>594.62</v>
      </c>
      <c r="X13">
        <v>0</v>
      </c>
      <c r="Y13">
        <v>-36</v>
      </c>
      <c r="Z13">
        <v>0</v>
      </c>
      <c r="AA13">
        <v>0</v>
      </c>
    </row>
    <row r="14" spans="1:27">
      <c r="G14" t="s">
        <v>56</v>
      </c>
      <c r="H14" s="73">
        <v>555.04999999999995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-36</v>
      </c>
      <c r="R14" s="46">
        <v>0</v>
      </c>
      <c r="S14" s="74">
        <v>0</v>
      </c>
      <c r="U14" s="73">
        <v>-36</v>
      </c>
      <c r="V14" s="74">
        <v>555.04999999999995</v>
      </c>
      <c r="W14">
        <v>555.04999999999995</v>
      </c>
      <c r="X14">
        <v>0</v>
      </c>
      <c r="Y14">
        <v>-36</v>
      </c>
      <c r="Z14">
        <v>0</v>
      </c>
      <c r="AA14">
        <v>0</v>
      </c>
    </row>
    <row r="15" spans="1:27">
      <c r="G15" t="s">
        <v>57</v>
      </c>
      <c r="H15" s="73">
        <v>560.84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-15</v>
      </c>
      <c r="R15" s="46">
        <v>0</v>
      </c>
      <c r="S15" s="74">
        <v>0</v>
      </c>
      <c r="U15" s="73">
        <v>-15</v>
      </c>
      <c r="V15" s="74">
        <v>560.84</v>
      </c>
      <c r="W15">
        <v>560.84</v>
      </c>
      <c r="X15">
        <v>0</v>
      </c>
      <c r="Y15">
        <v>-15</v>
      </c>
      <c r="Z15">
        <v>0</v>
      </c>
      <c r="AA15">
        <v>0</v>
      </c>
    </row>
    <row r="16" spans="1:27">
      <c r="G16" t="s">
        <v>58</v>
      </c>
      <c r="H16" s="73">
        <v>522.23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-16</v>
      </c>
      <c r="R16" s="46">
        <v>0</v>
      </c>
      <c r="S16" s="74">
        <v>0</v>
      </c>
      <c r="U16" s="73">
        <v>-16</v>
      </c>
      <c r="V16" s="74">
        <v>522.23</v>
      </c>
      <c r="W16">
        <v>522.23</v>
      </c>
      <c r="X16">
        <v>0</v>
      </c>
      <c r="Y16">
        <v>-16</v>
      </c>
      <c r="Z16">
        <v>0</v>
      </c>
      <c r="AA16">
        <v>0</v>
      </c>
    </row>
    <row r="17" spans="7:27">
      <c r="G17" t="s">
        <v>59</v>
      </c>
      <c r="H17" s="73">
        <v>416.33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-17</v>
      </c>
      <c r="R17" s="46">
        <v>0</v>
      </c>
      <c r="S17" s="74">
        <v>0</v>
      </c>
      <c r="U17" s="73">
        <v>-17</v>
      </c>
      <c r="V17" s="74">
        <v>416.33</v>
      </c>
      <c r="W17">
        <v>416.33</v>
      </c>
      <c r="X17">
        <v>0</v>
      </c>
      <c r="Y17">
        <v>-17</v>
      </c>
      <c r="Z17">
        <v>0</v>
      </c>
      <c r="AA17">
        <v>0</v>
      </c>
    </row>
    <row r="18" spans="7:27">
      <c r="G18" t="s">
        <v>60</v>
      </c>
      <c r="H18" s="73">
        <v>419.81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-18</v>
      </c>
      <c r="R18" s="46">
        <v>0</v>
      </c>
      <c r="S18" s="74">
        <v>0</v>
      </c>
      <c r="U18" s="73">
        <v>-18</v>
      </c>
      <c r="V18" s="74">
        <v>419.81</v>
      </c>
      <c r="W18">
        <v>419.81</v>
      </c>
      <c r="X18">
        <v>0</v>
      </c>
      <c r="Y18">
        <v>-18</v>
      </c>
      <c r="Z18">
        <v>0</v>
      </c>
      <c r="AA18">
        <v>0</v>
      </c>
    </row>
    <row r="19" spans="7:27">
      <c r="G19" t="s">
        <v>61</v>
      </c>
      <c r="H19" s="73">
        <v>305.23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-19</v>
      </c>
      <c r="R19" s="46">
        <v>0</v>
      </c>
      <c r="S19" s="74">
        <v>0</v>
      </c>
      <c r="U19" s="73">
        <v>-19</v>
      </c>
      <c r="V19" s="74">
        <v>305.23</v>
      </c>
      <c r="W19">
        <v>305.23</v>
      </c>
      <c r="X19">
        <v>0</v>
      </c>
      <c r="Y19">
        <v>-19</v>
      </c>
      <c r="Z19">
        <v>0</v>
      </c>
      <c r="AA19">
        <v>0</v>
      </c>
    </row>
    <row r="20" spans="7:27">
      <c r="G20" t="s">
        <v>62</v>
      </c>
      <c r="H20" s="73">
        <v>339.3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-19</v>
      </c>
      <c r="R20" s="46">
        <v>0</v>
      </c>
      <c r="S20" s="74">
        <v>0</v>
      </c>
      <c r="U20" s="73">
        <v>-19</v>
      </c>
      <c r="V20" s="74">
        <v>339.3</v>
      </c>
      <c r="W20">
        <v>339.3</v>
      </c>
      <c r="X20">
        <v>0</v>
      </c>
      <c r="Y20">
        <v>-19</v>
      </c>
      <c r="Z20">
        <v>0</v>
      </c>
      <c r="AA20">
        <v>0</v>
      </c>
    </row>
    <row r="21" spans="7:27">
      <c r="G21" t="s">
        <v>63</v>
      </c>
      <c r="H21" s="73">
        <v>304.26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-20</v>
      </c>
      <c r="R21" s="46">
        <v>0</v>
      </c>
      <c r="S21" s="74">
        <v>0</v>
      </c>
      <c r="U21" s="73">
        <v>-20</v>
      </c>
      <c r="V21" s="74">
        <v>304.26</v>
      </c>
      <c r="W21">
        <v>304.26</v>
      </c>
      <c r="X21">
        <v>0</v>
      </c>
      <c r="Y21">
        <v>-20</v>
      </c>
      <c r="Z21">
        <v>0</v>
      </c>
      <c r="AA21">
        <v>0</v>
      </c>
    </row>
    <row r="22" spans="7:27">
      <c r="G22" t="s">
        <v>64</v>
      </c>
      <c r="H22" s="73">
        <v>276.75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-19</v>
      </c>
      <c r="R22" s="46">
        <v>0</v>
      </c>
      <c r="S22" s="74">
        <v>0</v>
      </c>
      <c r="U22" s="73">
        <v>-19</v>
      </c>
      <c r="V22" s="74">
        <v>276.75</v>
      </c>
      <c r="W22">
        <v>276.75</v>
      </c>
      <c r="X22">
        <v>0</v>
      </c>
      <c r="Y22">
        <v>-19</v>
      </c>
      <c r="Z22">
        <v>0</v>
      </c>
      <c r="AA22">
        <v>0</v>
      </c>
    </row>
    <row r="23" spans="7:27">
      <c r="G23" t="s">
        <v>65</v>
      </c>
      <c r="H23" s="73">
        <v>272.20999999999998</v>
      </c>
      <c r="I23" s="46">
        <v>0</v>
      </c>
      <c r="J23" s="46">
        <v>0</v>
      </c>
      <c r="K23" s="46">
        <v>0</v>
      </c>
      <c r="L23" s="46">
        <v>0</v>
      </c>
      <c r="M23" s="74">
        <v>0.68</v>
      </c>
      <c r="N23" s="73">
        <v>0</v>
      </c>
      <c r="O23" s="46">
        <v>0</v>
      </c>
      <c r="P23" s="46">
        <v>0</v>
      </c>
      <c r="Q23" s="46">
        <v>-19</v>
      </c>
      <c r="R23" s="46">
        <v>0</v>
      </c>
      <c r="S23" s="74">
        <v>0</v>
      </c>
      <c r="U23" s="73">
        <v>-19</v>
      </c>
      <c r="V23" s="74">
        <v>272.89</v>
      </c>
      <c r="W23">
        <v>272.20999999999998</v>
      </c>
      <c r="X23">
        <v>0</v>
      </c>
      <c r="Y23">
        <v>-19</v>
      </c>
      <c r="Z23">
        <v>0.68</v>
      </c>
      <c r="AA23">
        <v>0</v>
      </c>
    </row>
    <row r="24" spans="7:27">
      <c r="G24" t="s">
        <v>66</v>
      </c>
      <c r="H24" s="73">
        <v>222.99</v>
      </c>
      <c r="I24" s="46">
        <v>0</v>
      </c>
      <c r="J24" s="46">
        <v>0</v>
      </c>
      <c r="K24" s="46">
        <v>0</v>
      </c>
      <c r="L24" s="46">
        <v>0</v>
      </c>
      <c r="M24" s="74">
        <v>1.35</v>
      </c>
      <c r="N24" s="73">
        <v>0</v>
      </c>
      <c r="O24" s="46">
        <v>0</v>
      </c>
      <c r="P24" s="46">
        <v>0</v>
      </c>
      <c r="Q24" s="46">
        <v>-35</v>
      </c>
      <c r="R24" s="46">
        <v>0</v>
      </c>
      <c r="S24" s="74">
        <v>0</v>
      </c>
      <c r="U24" s="73">
        <v>-35</v>
      </c>
      <c r="V24" s="74">
        <v>224.34</v>
      </c>
      <c r="W24">
        <v>222.99</v>
      </c>
      <c r="X24">
        <v>0</v>
      </c>
      <c r="Y24">
        <v>-35</v>
      </c>
      <c r="Z24">
        <v>1.35</v>
      </c>
      <c r="AA24">
        <v>0</v>
      </c>
    </row>
    <row r="25" spans="7:27">
      <c r="G25" t="s">
        <v>67</v>
      </c>
      <c r="H25" s="73">
        <v>157.35</v>
      </c>
      <c r="I25" s="46">
        <v>0</v>
      </c>
      <c r="J25" s="46">
        <v>0</v>
      </c>
      <c r="K25" s="46">
        <v>0</v>
      </c>
      <c r="L25" s="46">
        <v>0</v>
      </c>
      <c r="M25" s="74">
        <v>1.06</v>
      </c>
      <c r="N25" s="73">
        <v>0</v>
      </c>
      <c r="O25" s="46">
        <v>0</v>
      </c>
      <c r="P25" s="46">
        <v>0</v>
      </c>
      <c r="Q25" s="46">
        <v>-29</v>
      </c>
      <c r="R25" s="46">
        <v>0</v>
      </c>
      <c r="S25" s="74">
        <v>0</v>
      </c>
      <c r="U25" s="73">
        <v>-29</v>
      </c>
      <c r="V25" s="74">
        <v>158.41</v>
      </c>
      <c r="W25">
        <v>157.35</v>
      </c>
      <c r="X25">
        <v>0</v>
      </c>
      <c r="Y25">
        <v>-29</v>
      </c>
      <c r="Z25">
        <v>1.06</v>
      </c>
      <c r="AA25">
        <v>0</v>
      </c>
    </row>
    <row r="26" spans="7:27">
      <c r="G26" t="s">
        <v>68</v>
      </c>
      <c r="H26" s="73">
        <v>75.290000000000006</v>
      </c>
      <c r="I26" s="46">
        <v>0</v>
      </c>
      <c r="J26" s="46">
        <v>0</v>
      </c>
      <c r="K26" s="46">
        <v>0</v>
      </c>
      <c r="L26" s="46">
        <v>0</v>
      </c>
      <c r="M26" s="74">
        <v>1.35</v>
      </c>
      <c r="N26" s="73">
        <v>0</v>
      </c>
      <c r="O26" s="46">
        <v>0</v>
      </c>
      <c r="P26" s="46">
        <v>0</v>
      </c>
      <c r="Q26" s="46">
        <v>-19</v>
      </c>
      <c r="R26" s="46">
        <v>0</v>
      </c>
      <c r="S26" s="74">
        <v>0</v>
      </c>
      <c r="U26" s="73">
        <v>-19</v>
      </c>
      <c r="V26" s="74">
        <v>76.64</v>
      </c>
      <c r="W26">
        <v>75.290000000000006</v>
      </c>
      <c r="X26">
        <v>0</v>
      </c>
      <c r="Y26">
        <v>-19</v>
      </c>
      <c r="Z26">
        <v>1.35</v>
      </c>
      <c r="AA26">
        <v>0</v>
      </c>
    </row>
    <row r="27" spans="7:27">
      <c r="G27" t="s">
        <v>69</v>
      </c>
      <c r="H27" s="73">
        <v>51.16</v>
      </c>
      <c r="I27" s="46">
        <v>0</v>
      </c>
      <c r="J27" s="46">
        <v>0</v>
      </c>
      <c r="K27" s="46">
        <v>0</v>
      </c>
      <c r="L27" s="46">
        <v>0</v>
      </c>
      <c r="M27" s="74">
        <v>0.87</v>
      </c>
      <c r="N27" s="73">
        <v>0</v>
      </c>
      <c r="O27" s="46">
        <v>-30</v>
      </c>
      <c r="P27" s="46">
        <v>0</v>
      </c>
      <c r="Q27" s="46">
        <v>-17</v>
      </c>
      <c r="R27" s="46">
        <v>0</v>
      </c>
      <c r="S27" s="74">
        <v>0</v>
      </c>
      <c r="U27" s="73">
        <v>-47</v>
      </c>
      <c r="V27" s="74">
        <v>52.03</v>
      </c>
      <c r="W27">
        <v>51.16</v>
      </c>
      <c r="X27">
        <v>-30</v>
      </c>
      <c r="Y27">
        <v>-17</v>
      </c>
      <c r="Z27">
        <v>0.87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0.97</v>
      </c>
      <c r="N28" s="73">
        <v>0</v>
      </c>
      <c r="O28" s="46">
        <v>-12</v>
      </c>
      <c r="P28" s="46">
        <v>0</v>
      </c>
      <c r="Q28" s="46">
        <v>-16</v>
      </c>
      <c r="R28" s="46">
        <v>0</v>
      </c>
      <c r="S28" s="74">
        <v>0</v>
      </c>
      <c r="U28" s="73">
        <v>-28</v>
      </c>
      <c r="V28" s="74">
        <v>0.97</v>
      </c>
      <c r="W28">
        <v>0</v>
      </c>
      <c r="X28">
        <v>-12</v>
      </c>
      <c r="Y28">
        <v>-16</v>
      </c>
      <c r="Z28">
        <v>0.97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-6</v>
      </c>
      <c r="P29" s="46">
        <v>0</v>
      </c>
      <c r="Q29" s="46">
        <v>-13</v>
      </c>
      <c r="R29" s="46">
        <v>0</v>
      </c>
      <c r="S29" s="74">
        <v>0</v>
      </c>
      <c r="U29" s="73">
        <v>-19</v>
      </c>
      <c r="V29" s="74">
        <v>0</v>
      </c>
      <c r="W29">
        <v>0</v>
      </c>
      <c r="X29">
        <v>-6</v>
      </c>
      <c r="Y29">
        <v>-13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-16</v>
      </c>
      <c r="P30" s="46">
        <v>0</v>
      </c>
      <c r="Q30" s="46">
        <v>-10</v>
      </c>
      <c r="R30" s="46">
        <v>0</v>
      </c>
      <c r="S30" s="74">
        <v>0</v>
      </c>
      <c r="U30" s="73">
        <v>-26</v>
      </c>
      <c r="V30" s="74">
        <v>0</v>
      </c>
      <c r="W30">
        <v>0</v>
      </c>
      <c r="X30">
        <v>-16</v>
      </c>
      <c r="Y30">
        <v>-10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4.4400000000000004</v>
      </c>
      <c r="N31" s="73">
        <v>0</v>
      </c>
      <c r="O31" s="46">
        <v>-86</v>
      </c>
      <c r="P31" s="46">
        <v>0</v>
      </c>
      <c r="Q31" s="46">
        <v>0</v>
      </c>
      <c r="R31" s="46">
        <v>0</v>
      </c>
      <c r="S31" s="74">
        <v>0</v>
      </c>
      <c r="U31" s="73">
        <v>-86</v>
      </c>
      <c r="V31" s="74">
        <v>4.4400000000000004</v>
      </c>
      <c r="W31">
        <v>0</v>
      </c>
      <c r="X31">
        <v>-86</v>
      </c>
      <c r="Y31">
        <v>0</v>
      </c>
      <c r="Z31">
        <v>4.4400000000000004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4.25</v>
      </c>
      <c r="N32" s="73">
        <v>0</v>
      </c>
      <c r="O32" s="46">
        <v>-101</v>
      </c>
      <c r="P32" s="46">
        <v>0</v>
      </c>
      <c r="Q32" s="46">
        <v>0</v>
      </c>
      <c r="R32" s="46">
        <v>0</v>
      </c>
      <c r="S32" s="74">
        <v>0</v>
      </c>
      <c r="U32" s="73">
        <v>-101</v>
      </c>
      <c r="V32" s="74">
        <v>4.25</v>
      </c>
      <c r="W32">
        <v>0</v>
      </c>
      <c r="X32">
        <v>-101</v>
      </c>
      <c r="Y32">
        <v>0</v>
      </c>
      <c r="Z32">
        <v>4.25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4.34</v>
      </c>
      <c r="N33" s="73">
        <v>0</v>
      </c>
      <c r="O33" s="46">
        <v>-136</v>
      </c>
      <c r="P33" s="46">
        <v>0</v>
      </c>
      <c r="Q33" s="46">
        <v>0</v>
      </c>
      <c r="R33" s="46">
        <v>0</v>
      </c>
      <c r="S33" s="74">
        <v>0</v>
      </c>
      <c r="U33" s="73">
        <v>-136</v>
      </c>
      <c r="V33" s="74">
        <v>4.34</v>
      </c>
      <c r="W33">
        <v>0</v>
      </c>
      <c r="X33">
        <v>-136</v>
      </c>
      <c r="Y33">
        <v>0</v>
      </c>
      <c r="Z33">
        <v>4.34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0.68</v>
      </c>
      <c r="N34" s="73">
        <v>0</v>
      </c>
      <c r="O34" s="46">
        <v>-161</v>
      </c>
      <c r="P34" s="46">
        <v>0</v>
      </c>
      <c r="Q34" s="46">
        <v>0</v>
      </c>
      <c r="R34" s="46">
        <v>0</v>
      </c>
      <c r="S34" s="74">
        <v>0</v>
      </c>
      <c r="U34" s="73">
        <v>-161</v>
      </c>
      <c r="V34" s="74">
        <v>0.68</v>
      </c>
      <c r="W34">
        <v>0</v>
      </c>
      <c r="X34">
        <v>-161</v>
      </c>
      <c r="Y34">
        <v>0</v>
      </c>
      <c r="Z34">
        <v>0.68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-181</v>
      </c>
      <c r="P35" s="46">
        <v>0</v>
      </c>
      <c r="Q35" s="46">
        <v>0</v>
      </c>
      <c r="R35" s="46">
        <v>0</v>
      </c>
      <c r="S35" s="74">
        <v>0</v>
      </c>
      <c r="U35" s="73">
        <v>-181</v>
      </c>
      <c r="V35" s="74">
        <v>0</v>
      </c>
      <c r="W35">
        <v>0</v>
      </c>
      <c r="X35">
        <v>-181</v>
      </c>
      <c r="Y35">
        <v>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-201</v>
      </c>
      <c r="P36" s="46">
        <v>0</v>
      </c>
      <c r="Q36" s="46">
        <v>0</v>
      </c>
      <c r="R36" s="46">
        <v>0</v>
      </c>
      <c r="S36" s="74">
        <v>0</v>
      </c>
      <c r="U36" s="73">
        <v>-201</v>
      </c>
      <c r="V36" s="74">
        <v>0</v>
      </c>
      <c r="W36">
        <v>0</v>
      </c>
      <c r="X36">
        <v>-201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-216</v>
      </c>
      <c r="P37" s="46">
        <v>0</v>
      </c>
      <c r="Q37" s="46">
        <v>0</v>
      </c>
      <c r="R37" s="46">
        <v>0</v>
      </c>
      <c r="S37" s="74">
        <v>0</v>
      </c>
      <c r="U37" s="73">
        <v>-216</v>
      </c>
      <c r="V37" s="74">
        <v>0</v>
      </c>
      <c r="W37">
        <v>0</v>
      </c>
      <c r="X37">
        <v>-216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-231</v>
      </c>
      <c r="P38" s="46">
        <v>0</v>
      </c>
      <c r="Q38" s="46">
        <v>0</v>
      </c>
      <c r="R38" s="46">
        <v>0</v>
      </c>
      <c r="S38" s="74">
        <v>0</v>
      </c>
      <c r="U38" s="73">
        <v>-231</v>
      </c>
      <c r="V38" s="74">
        <v>0</v>
      </c>
      <c r="W38">
        <v>0</v>
      </c>
      <c r="X38">
        <v>-231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-179</v>
      </c>
      <c r="P39" s="46">
        <v>0</v>
      </c>
      <c r="Q39" s="46">
        <v>0</v>
      </c>
      <c r="R39" s="46">
        <v>0</v>
      </c>
      <c r="S39" s="74">
        <v>0</v>
      </c>
      <c r="U39" s="73">
        <v>-179</v>
      </c>
      <c r="V39" s="74">
        <v>0</v>
      </c>
      <c r="W39">
        <v>0</v>
      </c>
      <c r="X39">
        <v>-179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-159</v>
      </c>
      <c r="P40" s="46">
        <v>0</v>
      </c>
      <c r="Q40" s="46">
        <v>0</v>
      </c>
      <c r="R40" s="46">
        <v>0</v>
      </c>
      <c r="S40" s="74">
        <v>0</v>
      </c>
      <c r="U40" s="73">
        <v>-159</v>
      </c>
      <c r="V40" s="74">
        <v>0</v>
      </c>
      <c r="W40">
        <v>0</v>
      </c>
      <c r="X40">
        <v>-159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-159.4</v>
      </c>
      <c r="P41" s="46">
        <v>0</v>
      </c>
      <c r="Q41" s="46">
        <v>0</v>
      </c>
      <c r="R41" s="46">
        <v>0</v>
      </c>
      <c r="S41" s="74">
        <v>0</v>
      </c>
      <c r="U41" s="73">
        <v>-159.4</v>
      </c>
      <c r="V41" s="74">
        <v>0</v>
      </c>
      <c r="W41">
        <v>0</v>
      </c>
      <c r="X41">
        <v>-159.4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-124</v>
      </c>
      <c r="P42" s="46">
        <v>0</v>
      </c>
      <c r="Q42" s="46">
        <v>0</v>
      </c>
      <c r="R42" s="46">
        <v>0</v>
      </c>
      <c r="S42" s="74">
        <v>0</v>
      </c>
      <c r="U42" s="73">
        <v>-124</v>
      </c>
      <c r="V42" s="74">
        <v>0</v>
      </c>
      <c r="W42">
        <v>0</v>
      </c>
      <c r="X42">
        <v>-124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-105.8</v>
      </c>
      <c r="P43" s="46">
        <v>0</v>
      </c>
      <c r="Q43" s="46">
        <v>0</v>
      </c>
      <c r="R43" s="46">
        <v>0</v>
      </c>
      <c r="S43" s="74">
        <v>0</v>
      </c>
      <c r="U43" s="73">
        <v>-105.8</v>
      </c>
      <c r="V43" s="74">
        <v>0</v>
      </c>
      <c r="W43">
        <v>0</v>
      </c>
      <c r="X43">
        <v>-105.8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-141</v>
      </c>
      <c r="P44" s="46">
        <v>0</v>
      </c>
      <c r="Q44" s="46">
        <v>0</v>
      </c>
      <c r="R44" s="46">
        <v>0</v>
      </c>
      <c r="S44" s="74">
        <v>0</v>
      </c>
      <c r="U44" s="73">
        <v>-141</v>
      </c>
      <c r="V44" s="74">
        <v>0</v>
      </c>
      <c r="W44">
        <v>0</v>
      </c>
      <c r="X44">
        <v>-141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-131</v>
      </c>
      <c r="P45" s="46">
        <v>0</v>
      </c>
      <c r="Q45" s="46">
        <v>0</v>
      </c>
      <c r="R45" s="46">
        <v>0</v>
      </c>
      <c r="S45" s="74">
        <v>0</v>
      </c>
      <c r="U45" s="73">
        <v>-131</v>
      </c>
      <c r="V45" s="74">
        <v>0</v>
      </c>
      <c r="W45">
        <v>0</v>
      </c>
      <c r="X45">
        <v>-131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-111</v>
      </c>
      <c r="P46" s="46">
        <v>0</v>
      </c>
      <c r="Q46" s="46">
        <v>0</v>
      </c>
      <c r="R46" s="46">
        <v>0</v>
      </c>
      <c r="S46" s="74">
        <v>0</v>
      </c>
      <c r="U46" s="73">
        <v>-111</v>
      </c>
      <c r="V46" s="74">
        <v>0</v>
      </c>
      <c r="W46">
        <v>0</v>
      </c>
      <c r="X46">
        <v>-111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-9</v>
      </c>
      <c r="P47" s="46">
        <v>0</v>
      </c>
      <c r="Q47" s="46">
        <v>0</v>
      </c>
      <c r="R47" s="46">
        <v>0</v>
      </c>
      <c r="S47" s="74">
        <v>0</v>
      </c>
      <c r="U47" s="73">
        <v>-9</v>
      </c>
      <c r="V47" s="74">
        <v>0</v>
      </c>
      <c r="W47">
        <v>0</v>
      </c>
      <c r="X47">
        <v>-9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15.44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-23.9</v>
      </c>
      <c r="P50" s="46">
        <v>0</v>
      </c>
      <c r="Q50" s="46">
        <v>0</v>
      </c>
      <c r="R50" s="46">
        <v>0</v>
      </c>
      <c r="S50" s="74">
        <v>0</v>
      </c>
      <c r="U50" s="73">
        <v>-23.9</v>
      </c>
      <c r="V50" s="74">
        <v>15.44</v>
      </c>
      <c r="W50">
        <v>15.44</v>
      </c>
      <c r="X50">
        <v>-23.9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63.71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63.71</v>
      </c>
      <c r="W51">
        <v>0</v>
      </c>
      <c r="X51">
        <v>0</v>
      </c>
      <c r="Y51">
        <v>0</v>
      </c>
      <c r="Z51">
        <v>0</v>
      </c>
      <c r="AA51">
        <v>63.71</v>
      </c>
    </row>
    <row r="52" spans="7:27">
      <c r="G52" t="s">
        <v>94</v>
      </c>
      <c r="H52" s="73">
        <v>4.25</v>
      </c>
      <c r="I52" s="46">
        <v>0</v>
      </c>
      <c r="J52" s="46">
        <v>89.77</v>
      </c>
      <c r="K52" s="46">
        <v>0</v>
      </c>
      <c r="L52" s="46">
        <v>0</v>
      </c>
      <c r="M52" s="74">
        <v>0</v>
      </c>
      <c r="N52" s="73">
        <v>0</v>
      </c>
      <c r="O52" s="46">
        <v>-6</v>
      </c>
      <c r="P52" s="46">
        <v>0</v>
      </c>
      <c r="Q52" s="46">
        <v>0</v>
      </c>
      <c r="R52" s="46">
        <v>0</v>
      </c>
      <c r="S52" s="74">
        <v>0</v>
      </c>
      <c r="U52" s="73">
        <v>-6</v>
      </c>
      <c r="V52" s="74">
        <v>94.02</v>
      </c>
      <c r="W52">
        <v>4.25</v>
      </c>
      <c r="X52">
        <v>-6</v>
      </c>
      <c r="Y52">
        <v>0</v>
      </c>
      <c r="Z52">
        <v>0</v>
      </c>
      <c r="AA52">
        <v>89.77</v>
      </c>
    </row>
    <row r="53" spans="7:27">
      <c r="G53" t="s">
        <v>95</v>
      </c>
      <c r="H53" s="73">
        <v>3.96</v>
      </c>
      <c r="I53" s="46">
        <v>0</v>
      </c>
      <c r="J53" s="46">
        <v>119.69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123.65</v>
      </c>
      <c r="W53">
        <v>3.96</v>
      </c>
      <c r="X53">
        <v>0</v>
      </c>
      <c r="Y53">
        <v>0</v>
      </c>
      <c r="Z53">
        <v>0</v>
      </c>
      <c r="AA53">
        <v>119.69</v>
      </c>
    </row>
    <row r="54" spans="7:27">
      <c r="G54" t="s">
        <v>96</v>
      </c>
      <c r="H54" s="73">
        <v>35.33</v>
      </c>
      <c r="I54" s="46">
        <v>0</v>
      </c>
      <c r="J54" s="46">
        <v>120.66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155.99</v>
      </c>
      <c r="W54">
        <v>35.33</v>
      </c>
      <c r="X54">
        <v>0</v>
      </c>
      <c r="Y54">
        <v>0</v>
      </c>
      <c r="Z54">
        <v>0</v>
      </c>
      <c r="AA54">
        <v>120.66</v>
      </c>
    </row>
    <row r="55" spans="7:27">
      <c r="G55" t="s">
        <v>97</v>
      </c>
      <c r="H55" s="73">
        <v>0</v>
      </c>
      <c r="I55" s="46">
        <v>0</v>
      </c>
      <c r="J55" s="46">
        <v>65.64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65.64</v>
      </c>
      <c r="W55">
        <v>0</v>
      </c>
      <c r="X55">
        <v>0</v>
      </c>
      <c r="Y55">
        <v>0</v>
      </c>
      <c r="Z55">
        <v>0</v>
      </c>
      <c r="AA55">
        <v>65.64</v>
      </c>
    </row>
    <row r="56" spans="7:27">
      <c r="G56" t="s">
        <v>98</v>
      </c>
      <c r="H56" s="73">
        <v>0</v>
      </c>
      <c r="I56" s="46">
        <v>0</v>
      </c>
      <c r="J56" s="46">
        <v>62.74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62.74</v>
      </c>
      <c r="W56">
        <v>0</v>
      </c>
      <c r="X56">
        <v>0</v>
      </c>
      <c r="Y56">
        <v>0</v>
      </c>
      <c r="Z56">
        <v>0</v>
      </c>
      <c r="AA56">
        <v>62.74</v>
      </c>
    </row>
    <row r="57" spans="7:27">
      <c r="G57" t="s">
        <v>99</v>
      </c>
      <c r="H57" s="73">
        <v>189.78</v>
      </c>
      <c r="I57" s="46">
        <v>0</v>
      </c>
      <c r="J57" s="46">
        <v>126.45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316.23</v>
      </c>
      <c r="W57">
        <v>189.78</v>
      </c>
      <c r="X57">
        <v>0</v>
      </c>
      <c r="Y57">
        <v>0</v>
      </c>
      <c r="Z57">
        <v>0</v>
      </c>
      <c r="AA57">
        <v>126.45</v>
      </c>
    </row>
    <row r="58" spans="7:27">
      <c r="G58" t="s">
        <v>100</v>
      </c>
      <c r="H58" s="73">
        <v>310.83</v>
      </c>
      <c r="I58" s="46">
        <v>0</v>
      </c>
      <c r="J58" s="46">
        <v>196.92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507.75</v>
      </c>
      <c r="W58">
        <v>310.83</v>
      </c>
      <c r="X58">
        <v>0</v>
      </c>
      <c r="Y58">
        <v>0</v>
      </c>
      <c r="Z58">
        <v>0</v>
      </c>
      <c r="AA58">
        <v>196.92</v>
      </c>
    </row>
    <row r="59" spans="7:27">
      <c r="G59" t="s">
        <v>101</v>
      </c>
      <c r="H59" s="73">
        <v>352.34</v>
      </c>
      <c r="I59" s="46">
        <v>0</v>
      </c>
      <c r="J59" s="46">
        <v>239.39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591.73</v>
      </c>
      <c r="W59">
        <v>352.34</v>
      </c>
      <c r="X59">
        <v>0</v>
      </c>
      <c r="Y59">
        <v>0</v>
      </c>
      <c r="Z59">
        <v>0</v>
      </c>
      <c r="AA59">
        <v>239.39</v>
      </c>
    </row>
    <row r="60" spans="7:27">
      <c r="G60" t="s">
        <v>102</v>
      </c>
      <c r="H60" s="73">
        <v>404.46</v>
      </c>
      <c r="I60" s="46">
        <v>0</v>
      </c>
      <c r="J60" s="46">
        <v>277.04000000000002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681.5</v>
      </c>
      <c r="W60">
        <v>404.46</v>
      </c>
      <c r="X60">
        <v>0</v>
      </c>
      <c r="Y60">
        <v>0</v>
      </c>
      <c r="Z60">
        <v>0</v>
      </c>
      <c r="AA60">
        <v>277.04000000000002</v>
      </c>
    </row>
    <row r="61" spans="7:27">
      <c r="G61" t="s">
        <v>103</v>
      </c>
      <c r="H61" s="73">
        <v>456.59</v>
      </c>
      <c r="I61" s="46">
        <v>0</v>
      </c>
      <c r="J61" s="46">
        <v>318.55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775.14</v>
      </c>
      <c r="W61">
        <v>456.59</v>
      </c>
      <c r="X61">
        <v>0</v>
      </c>
      <c r="Y61">
        <v>0</v>
      </c>
      <c r="Z61">
        <v>0</v>
      </c>
      <c r="AA61">
        <v>318.55</v>
      </c>
    </row>
    <row r="62" spans="7:27">
      <c r="G62" t="s">
        <v>104</v>
      </c>
      <c r="H62" s="73">
        <v>503.89</v>
      </c>
      <c r="I62" s="46">
        <v>0</v>
      </c>
      <c r="J62" s="46">
        <v>342.68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846.57</v>
      </c>
      <c r="W62">
        <v>503.89</v>
      </c>
      <c r="X62">
        <v>0</v>
      </c>
      <c r="Y62">
        <v>0</v>
      </c>
      <c r="Z62">
        <v>0</v>
      </c>
      <c r="AA62">
        <v>342.68</v>
      </c>
    </row>
    <row r="63" spans="7:27">
      <c r="G63" t="s">
        <v>105</v>
      </c>
      <c r="H63" s="73">
        <v>530.91</v>
      </c>
      <c r="I63" s="46">
        <v>0</v>
      </c>
      <c r="J63" s="46">
        <v>369.71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900.62</v>
      </c>
      <c r="W63">
        <v>530.91</v>
      </c>
      <c r="X63">
        <v>0</v>
      </c>
      <c r="Y63">
        <v>0</v>
      </c>
      <c r="Z63">
        <v>0</v>
      </c>
      <c r="AA63">
        <v>369.71</v>
      </c>
    </row>
    <row r="64" spans="7:27">
      <c r="G64" t="s">
        <v>106</v>
      </c>
      <c r="H64" s="73">
        <v>561.80999999999995</v>
      </c>
      <c r="I64" s="46">
        <v>0</v>
      </c>
      <c r="J64" s="46">
        <v>383.22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945.03</v>
      </c>
      <c r="W64">
        <v>561.80999999999995</v>
      </c>
      <c r="X64">
        <v>0</v>
      </c>
      <c r="Y64">
        <v>0</v>
      </c>
      <c r="Z64">
        <v>0</v>
      </c>
      <c r="AA64">
        <v>383.22</v>
      </c>
    </row>
    <row r="65" spans="7:27">
      <c r="G65" t="s">
        <v>107</v>
      </c>
      <c r="H65" s="73">
        <v>599.45000000000005</v>
      </c>
      <c r="I65" s="46">
        <v>0</v>
      </c>
      <c r="J65" s="46">
        <v>378.4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977.85</v>
      </c>
      <c r="W65">
        <v>599.45000000000005</v>
      </c>
      <c r="X65">
        <v>0</v>
      </c>
      <c r="Y65">
        <v>0</v>
      </c>
      <c r="Z65">
        <v>0</v>
      </c>
      <c r="AA65">
        <v>378.4</v>
      </c>
    </row>
    <row r="66" spans="7:27">
      <c r="G66" t="s">
        <v>108</v>
      </c>
      <c r="H66" s="73">
        <v>601.38</v>
      </c>
      <c r="I66" s="46">
        <v>0</v>
      </c>
      <c r="J66" s="46">
        <v>369.71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971.09</v>
      </c>
      <c r="W66">
        <v>601.38</v>
      </c>
      <c r="X66">
        <v>0</v>
      </c>
      <c r="Y66">
        <v>0</v>
      </c>
      <c r="Z66">
        <v>0</v>
      </c>
      <c r="AA66">
        <v>369.71</v>
      </c>
    </row>
    <row r="67" spans="7:27">
      <c r="G67" t="s">
        <v>109</v>
      </c>
      <c r="H67" s="73">
        <v>427.34</v>
      </c>
      <c r="I67" s="46">
        <v>0</v>
      </c>
      <c r="J67" s="46">
        <v>266.42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693.76</v>
      </c>
      <c r="W67">
        <v>427.34</v>
      </c>
      <c r="X67">
        <v>0</v>
      </c>
      <c r="Y67">
        <v>0</v>
      </c>
      <c r="Z67">
        <v>0</v>
      </c>
      <c r="AA67">
        <v>266.42</v>
      </c>
    </row>
    <row r="68" spans="7:27">
      <c r="G68" t="s">
        <v>110</v>
      </c>
      <c r="H68" s="73">
        <v>503.31</v>
      </c>
      <c r="I68" s="46">
        <v>0</v>
      </c>
      <c r="J68" s="46">
        <v>250.01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753.32</v>
      </c>
      <c r="W68">
        <v>503.31</v>
      </c>
      <c r="X68">
        <v>0</v>
      </c>
      <c r="Y68">
        <v>0</v>
      </c>
      <c r="Z68">
        <v>0</v>
      </c>
      <c r="AA68">
        <v>250.01</v>
      </c>
    </row>
    <row r="69" spans="7:27">
      <c r="G69" t="s">
        <v>111</v>
      </c>
      <c r="H69" s="73">
        <v>626.47</v>
      </c>
      <c r="I69" s="46">
        <v>0</v>
      </c>
      <c r="J69" s="46">
        <v>241.33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867.8</v>
      </c>
      <c r="W69">
        <v>626.47</v>
      </c>
      <c r="X69">
        <v>0</v>
      </c>
      <c r="Y69">
        <v>0</v>
      </c>
      <c r="Z69">
        <v>0</v>
      </c>
      <c r="AA69">
        <v>241.33</v>
      </c>
    </row>
    <row r="70" spans="7:27">
      <c r="G70" t="s">
        <v>112</v>
      </c>
      <c r="H70" s="73">
        <v>612.96</v>
      </c>
      <c r="I70" s="46">
        <v>0</v>
      </c>
      <c r="J70" s="46">
        <v>220.09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833.05</v>
      </c>
      <c r="W70">
        <v>612.96</v>
      </c>
      <c r="X70">
        <v>0</v>
      </c>
      <c r="Y70">
        <v>0</v>
      </c>
      <c r="Z70">
        <v>0</v>
      </c>
      <c r="AA70">
        <v>220.09</v>
      </c>
    </row>
    <row r="71" spans="7:27">
      <c r="G71" t="s">
        <v>113</v>
      </c>
      <c r="H71" s="73">
        <v>246.63</v>
      </c>
      <c r="I71" s="46">
        <v>0</v>
      </c>
      <c r="J71" s="46">
        <v>143.83000000000001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390.46</v>
      </c>
      <c r="W71">
        <v>246.63</v>
      </c>
      <c r="X71">
        <v>0</v>
      </c>
      <c r="Y71">
        <v>0</v>
      </c>
      <c r="Z71">
        <v>0</v>
      </c>
      <c r="AA71">
        <v>143.83000000000001</v>
      </c>
    </row>
    <row r="72" spans="7:27">
      <c r="G72" t="s">
        <v>114</v>
      </c>
      <c r="H72" s="73">
        <v>378.89</v>
      </c>
      <c r="I72" s="46">
        <v>0</v>
      </c>
      <c r="J72" s="46">
        <v>111.97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490.86</v>
      </c>
      <c r="W72">
        <v>378.89</v>
      </c>
      <c r="X72">
        <v>0</v>
      </c>
      <c r="Y72">
        <v>0</v>
      </c>
      <c r="Z72">
        <v>0</v>
      </c>
      <c r="AA72">
        <v>111.97</v>
      </c>
    </row>
    <row r="73" spans="7:27">
      <c r="G73" t="s">
        <v>115</v>
      </c>
      <c r="H73" s="73">
        <v>508.9</v>
      </c>
      <c r="I73" s="46">
        <v>0</v>
      </c>
      <c r="J73" s="46">
        <v>84.95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593.85</v>
      </c>
      <c r="W73">
        <v>508.9</v>
      </c>
      <c r="X73">
        <v>0</v>
      </c>
      <c r="Y73">
        <v>0</v>
      </c>
      <c r="Z73">
        <v>0</v>
      </c>
      <c r="AA73">
        <v>84.95</v>
      </c>
    </row>
    <row r="74" spans="7:27">
      <c r="G74" t="s">
        <v>116</v>
      </c>
      <c r="H74" s="73">
        <v>529.95000000000005</v>
      </c>
      <c r="I74" s="46">
        <v>0</v>
      </c>
      <c r="J74" s="46">
        <v>55.99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585.94000000000005</v>
      </c>
      <c r="W74">
        <v>529.95000000000005</v>
      </c>
      <c r="X74">
        <v>0</v>
      </c>
      <c r="Y74">
        <v>0</v>
      </c>
      <c r="Z74">
        <v>0</v>
      </c>
      <c r="AA74">
        <v>55.99</v>
      </c>
    </row>
    <row r="75" spans="7:27">
      <c r="G75" t="s">
        <v>117</v>
      </c>
      <c r="H75" s="73">
        <v>487.48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487.48</v>
      </c>
      <c r="W75">
        <v>487.48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447.9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447.9</v>
      </c>
      <c r="W76">
        <v>447.9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395.77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395.77</v>
      </c>
      <c r="W77">
        <v>395.77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412.18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412.18</v>
      </c>
      <c r="W78">
        <v>412.18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371.64</v>
      </c>
      <c r="I79" s="46">
        <v>0</v>
      </c>
      <c r="J79" s="46">
        <v>0</v>
      </c>
      <c r="K79" s="46">
        <v>0</v>
      </c>
      <c r="L79" s="46">
        <v>0</v>
      </c>
      <c r="M79" s="74">
        <v>3.67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375.31</v>
      </c>
      <c r="W79">
        <v>371.64</v>
      </c>
      <c r="X79">
        <v>0</v>
      </c>
      <c r="Y79">
        <v>0</v>
      </c>
      <c r="Z79">
        <v>3.67</v>
      </c>
      <c r="AA79">
        <v>0</v>
      </c>
    </row>
    <row r="80" spans="7:27">
      <c r="G80" t="s">
        <v>122</v>
      </c>
      <c r="H80" s="73">
        <v>264.33999999999997</v>
      </c>
      <c r="I80" s="46">
        <v>0</v>
      </c>
      <c r="J80" s="46">
        <v>0</v>
      </c>
      <c r="K80" s="46">
        <v>0</v>
      </c>
      <c r="L80" s="46">
        <v>0</v>
      </c>
      <c r="M80" s="74">
        <v>4.76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269.10000000000002</v>
      </c>
      <c r="W80">
        <v>264.33999999999997</v>
      </c>
      <c r="X80">
        <v>0</v>
      </c>
      <c r="Y80">
        <v>0</v>
      </c>
      <c r="Z80">
        <v>4.76</v>
      </c>
      <c r="AA80">
        <v>0</v>
      </c>
    </row>
    <row r="81" spans="7:27">
      <c r="G81" t="s">
        <v>123</v>
      </c>
      <c r="H81" s="73">
        <v>356.17</v>
      </c>
      <c r="I81" s="46">
        <v>0</v>
      </c>
      <c r="J81" s="46">
        <v>0</v>
      </c>
      <c r="K81" s="46">
        <v>0</v>
      </c>
      <c r="L81" s="46">
        <v>0</v>
      </c>
      <c r="M81" s="74">
        <v>4.22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360.39</v>
      </c>
      <c r="W81">
        <v>356.17</v>
      </c>
      <c r="X81">
        <v>0</v>
      </c>
      <c r="Y81">
        <v>0</v>
      </c>
      <c r="Z81">
        <v>4.22</v>
      </c>
      <c r="AA81">
        <v>0</v>
      </c>
    </row>
    <row r="82" spans="7:27">
      <c r="G82" t="s">
        <v>124</v>
      </c>
      <c r="H82" s="73">
        <v>408.39</v>
      </c>
      <c r="I82" s="46">
        <v>0</v>
      </c>
      <c r="J82" s="46">
        <v>0</v>
      </c>
      <c r="K82" s="46">
        <v>0</v>
      </c>
      <c r="L82" s="46">
        <v>0</v>
      </c>
      <c r="M82" s="74">
        <v>4.03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412.42</v>
      </c>
      <c r="W82">
        <v>408.39</v>
      </c>
      <c r="X82">
        <v>0</v>
      </c>
      <c r="Y82">
        <v>0</v>
      </c>
      <c r="Z82">
        <v>4.03</v>
      </c>
      <c r="AA82">
        <v>0</v>
      </c>
    </row>
    <row r="83" spans="7:27">
      <c r="G83" t="s">
        <v>125</v>
      </c>
      <c r="H83" s="73">
        <v>56.25</v>
      </c>
      <c r="I83" s="46">
        <v>0</v>
      </c>
      <c r="J83" s="46">
        <v>0</v>
      </c>
      <c r="K83" s="46">
        <v>0</v>
      </c>
      <c r="L83" s="46">
        <v>0</v>
      </c>
      <c r="M83" s="74">
        <v>1.6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57.85</v>
      </c>
      <c r="W83">
        <v>56.25</v>
      </c>
      <c r="X83">
        <v>0</v>
      </c>
      <c r="Y83">
        <v>0</v>
      </c>
      <c r="Z83">
        <v>1.6</v>
      </c>
      <c r="AA83">
        <v>0</v>
      </c>
    </row>
    <row r="84" spans="7:27">
      <c r="G84" t="s">
        <v>126</v>
      </c>
      <c r="H84" s="73">
        <v>77.069999999999993</v>
      </c>
      <c r="I84" s="46">
        <v>0</v>
      </c>
      <c r="J84" s="46">
        <v>0</v>
      </c>
      <c r="K84" s="46">
        <v>0</v>
      </c>
      <c r="L84" s="46">
        <v>0</v>
      </c>
      <c r="M84" s="74">
        <v>1.55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78.62</v>
      </c>
      <c r="W84">
        <v>77.069999999999993</v>
      </c>
      <c r="X84">
        <v>0</v>
      </c>
      <c r="Y84">
        <v>0</v>
      </c>
      <c r="Z84">
        <v>1.55</v>
      </c>
      <c r="AA84">
        <v>0</v>
      </c>
    </row>
    <row r="85" spans="7:27">
      <c r="G85" t="s">
        <v>127</v>
      </c>
      <c r="H85" s="73">
        <v>81.349999999999994</v>
      </c>
      <c r="I85" s="46">
        <v>0</v>
      </c>
      <c r="J85" s="46">
        <v>0</v>
      </c>
      <c r="K85" s="46">
        <v>0</v>
      </c>
      <c r="L85" s="46">
        <v>0</v>
      </c>
      <c r="M85" s="74">
        <v>1.5</v>
      </c>
      <c r="N85" s="73">
        <v>0</v>
      </c>
      <c r="O85" s="46">
        <v>0</v>
      </c>
      <c r="P85" s="46">
        <v>0</v>
      </c>
      <c r="Q85" s="46">
        <v>-10</v>
      </c>
      <c r="R85" s="46">
        <v>0</v>
      </c>
      <c r="S85" s="74">
        <v>0</v>
      </c>
      <c r="U85" s="73">
        <v>-10</v>
      </c>
      <c r="V85" s="74">
        <v>82.85</v>
      </c>
      <c r="W85">
        <v>81.349999999999994</v>
      </c>
      <c r="X85">
        <v>0</v>
      </c>
      <c r="Y85">
        <v>-10</v>
      </c>
      <c r="Z85">
        <v>1.5</v>
      </c>
      <c r="AA85">
        <v>0</v>
      </c>
    </row>
    <row r="86" spans="7:27">
      <c r="G86" t="s">
        <v>128</v>
      </c>
      <c r="H86" s="73">
        <v>78.86</v>
      </c>
      <c r="I86" s="46">
        <v>0</v>
      </c>
      <c r="J86" s="46">
        <v>0</v>
      </c>
      <c r="K86" s="46">
        <v>0</v>
      </c>
      <c r="L86" s="46">
        <v>0</v>
      </c>
      <c r="M86" s="74">
        <v>1.43</v>
      </c>
      <c r="N86" s="73">
        <v>0</v>
      </c>
      <c r="O86" s="46">
        <v>0</v>
      </c>
      <c r="P86" s="46">
        <v>0</v>
      </c>
      <c r="Q86" s="46">
        <v>-15</v>
      </c>
      <c r="R86" s="46">
        <v>0</v>
      </c>
      <c r="S86" s="74">
        <v>0</v>
      </c>
      <c r="U86" s="73">
        <v>-15</v>
      </c>
      <c r="V86" s="74">
        <v>80.290000000000006</v>
      </c>
      <c r="W86">
        <v>78.86</v>
      </c>
      <c r="X86">
        <v>0</v>
      </c>
      <c r="Y86">
        <v>-15</v>
      </c>
      <c r="Z86">
        <v>1.43</v>
      </c>
      <c r="AA86">
        <v>0</v>
      </c>
    </row>
    <row r="87" spans="7:27">
      <c r="G87" t="s">
        <v>129</v>
      </c>
      <c r="H87" s="73">
        <v>17.12</v>
      </c>
      <c r="I87" s="46">
        <v>0</v>
      </c>
      <c r="J87" s="46">
        <v>0</v>
      </c>
      <c r="K87" s="46">
        <v>0</v>
      </c>
      <c r="L87" s="46">
        <v>0</v>
      </c>
      <c r="M87" s="74">
        <v>0.98</v>
      </c>
      <c r="N87" s="73">
        <v>0</v>
      </c>
      <c r="O87" s="46">
        <v>0</v>
      </c>
      <c r="P87" s="46">
        <v>0</v>
      </c>
      <c r="Q87" s="46">
        <v>-15</v>
      </c>
      <c r="R87" s="46">
        <v>0</v>
      </c>
      <c r="S87" s="74">
        <v>0</v>
      </c>
      <c r="U87" s="73">
        <v>-15</v>
      </c>
      <c r="V87" s="74">
        <v>18.100000000000001</v>
      </c>
      <c r="W87">
        <v>17.12</v>
      </c>
      <c r="X87">
        <v>0</v>
      </c>
      <c r="Y87">
        <v>-15</v>
      </c>
      <c r="Z87">
        <v>0.98</v>
      </c>
      <c r="AA87">
        <v>0</v>
      </c>
    </row>
    <row r="88" spans="7:27">
      <c r="G88" t="s">
        <v>130</v>
      </c>
      <c r="H88" s="73">
        <v>38</v>
      </c>
      <c r="I88" s="46">
        <v>0</v>
      </c>
      <c r="J88" s="46">
        <v>0</v>
      </c>
      <c r="K88" s="46">
        <v>0</v>
      </c>
      <c r="L88" s="46">
        <v>0</v>
      </c>
      <c r="M88" s="74">
        <v>0.82</v>
      </c>
      <c r="N88" s="73">
        <v>0</v>
      </c>
      <c r="O88" s="46">
        <v>0</v>
      </c>
      <c r="P88" s="46">
        <v>0</v>
      </c>
      <c r="Q88" s="46">
        <v>-15</v>
      </c>
      <c r="R88" s="46">
        <v>0</v>
      </c>
      <c r="S88" s="74">
        <v>0</v>
      </c>
      <c r="U88" s="73">
        <v>-15</v>
      </c>
      <c r="V88" s="74">
        <v>38.82</v>
      </c>
      <c r="W88">
        <v>38</v>
      </c>
      <c r="X88">
        <v>0</v>
      </c>
      <c r="Y88">
        <v>-15</v>
      </c>
      <c r="Z88">
        <v>0.82</v>
      </c>
      <c r="AA88">
        <v>0</v>
      </c>
    </row>
    <row r="89" spans="7:27">
      <c r="G89" t="s">
        <v>131</v>
      </c>
      <c r="H89" s="73">
        <v>31.58</v>
      </c>
      <c r="I89" s="46">
        <v>13.46</v>
      </c>
      <c r="J89" s="46">
        <v>0</v>
      </c>
      <c r="K89" s="46">
        <v>0</v>
      </c>
      <c r="L89" s="46">
        <v>0</v>
      </c>
      <c r="M89" s="74">
        <v>0.53</v>
      </c>
      <c r="N89" s="73">
        <v>0</v>
      </c>
      <c r="O89" s="46">
        <v>0</v>
      </c>
      <c r="P89" s="46">
        <v>0</v>
      </c>
      <c r="Q89" s="46">
        <v>-15</v>
      </c>
      <c r="R89" s="46">
        <v>0</v>
      </c>
      <c r="S89" s="74">
        <v>0</v>
      </c>
      <c r="U89" s="73">
        <v>-15</v>
      </c>
      <c r="V89" s="74">
        <v>45.57</v>
      </c>
      <c r="W89">
        <v>31.58</v>
      </c>
      <c r="X89">
        <v>13.46</v>
      </c>
      <c r="Y89">
        <v>-15</v>
      </c>
      <c r="Z89">
        <v>0.53</v>
      </c>
      <c r="AA89">
        <v>0</v>
      </c>
    </row>
    <row r="90" spans="7:27">
      <c r="G90" t="s">
        <v>132</v>
      </c>
      <c r="H90" s="73">
        <v>40.479999999999997</v>
      </c>
      <c r="I90" s="46">
        <v>10.84</v>
      </c>
      <c r="J90" s="46">
        <v>0</v>
      </c>
      <c r="K90" s="46">
        <v>0</v>
      </c>
      <c r="L90" s="46">
        <v>0</v>
      </c>
      <c r="M90" s="74">
        <v>0.47</v>
      </c>
      <c r="N90" s="73">
        <v>0</v>
      </c>
      <c r="O90" s="46">
        <v>0</v>
      </c>
      <c r="P90" s="46">
        <v>0</v>
      </c>
      <c r="Q90" s="46">
        <v>-15</v>
      </c>
      <c r="R90" s="46">
        <v>0</v>
      </c>
      <c r="S90" s="74">
        <v>0</v>
      </c>
      <c r="U90" s="73">
        <v>-15</v>
      </c>
      <c r="V90" s="74">
        <v>51.79</v>
      </c>
      <c r="W90">
        <v>40.479999999999997</v>
      </c>
      <c r="X90">
        <v>10.84</v>
      </c>
      <c r="Y90">
        <v>-15</v>
      </c>
      <c r="Z90">
        <v>0.47</v>
      </c>
      <c r="AA90">
        <v>0</v>
      </c>
    </row>
    <row r="91" spans="7:27">
      <c r="G91" t="s">
        <v>133</v>
      </c>
      <c r="H91" s="73">
        <v>30.51</v>
      </c>
      <c r="I91" s="46">
        <v>11.49</v>
      </c>
      <c r="J91" s="46">
        <v>0</v>
      </c>
      <c r="K91" s="46">
        <v>0</v>
      </c>
      <c r="L91" s="46">
        <v>0</v>
      </c>
      <c r="M91" s="74">
        <v>0.15</v>
      </c>
      <c r="N91" s="73">
        <v>0</v>
      </c>
      <c r="O91" s="46">
        <v>0</v>
      </c>
      <c r="P91" s="46">
        <v>0</v>
      </c>
      <c r="Q91" s="46">
        <v>-25</v>
      </c>
      <c r="R91" s="46">
        <v>0</v>
      </c>
      <c r="S91" s="74">
        <v>0</v>
      </c>
      <c r="U91" s="73">
        <v>-25</v>
      </c>
      <c r="V91" s="74">
        <v>42.15</v>
      </c>
      <c r="W91">
        <v>30.51</v>
      </c>
      <c r="X91">
        <v>11.49</v>
      </c>
      <c r="Y91">
        <v>-25</v>
      </c>
      <c r="Z91">
        <v>0.15</v>
      </c>
      <c r="AA91">
        <v>0</v>
      </c>
    </row>
    <row r="92" spans="7:27">
      <c r="G92" t="s">
        <v>134</v>
      </c>
      <c r="H92" s="73">
        <v>30.7</v>
      </c>
      <c r="I92" s="46">
        <v>9.8800000000000008</v>
      </c>
      <c r="J92" s="46">
        <v>0</v>
      </c>
      <c r="K92" s="46">
        <v>0</v>
      </c>
      <c r="L92" s="46">
        <v>0</v>
      </c>
      <c r="M92" s="74">
        <v>0.04</v>
      </c>
      <c r="N92" s="73">
        <v>0</v>
      </c>
      <c r="O92" s="46">
        <v>0</v>
      </c>
      <c r="P92" s="46">
        <v>0</v>
      </c>
      <c r="Q92" s="46">
        <v>-25</v>
      </c>
      <c r="R92" s="46">
        <v>0</v>
      </c>
      <c r="S92" s="74">
        <v>0</v>
      </c>
      <c r="U92" s="73">
        <v>-25</v>
      </c>
      <c r="V92" s="74">
        <v>40.619999999999997</v>
      </c>
      <c r="W92">
        <v>30.7</v>
      </c>
      <c r="X92">
        <v>9.8800000000000008</v>
      </c>
      <c r="Y92">
        <v>-25</v>
      </c>
      <c r="Z92">
        <v>0.04</v>
      </c>
      <c r="AA92">
        <v>0</v>
      </c>
    </row>
    <row r="93" spans="7:27">
      <c r="G93" t="s">
        <v>135</v>
      </c>
      <c r="H93" s="73">
        <v>29.94</v>
      </c>
      <c r="I93" s="46">
        <v>9.91</v>
      </c>
      <c r="J93" s="46">
        <v>0</v>
      </c>
      <c r="K93" s="46">
        <v>0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-25</v>
      </c>
      <c r="R93" s="46">
        <v>0</v>
      </c>
      <c r="S93" s="74">
        <v>0</v>
      </c>
      <c r="U93" s="73">
        <v>-25</v>
      </c>
      <c r="V93" s="74">
        <v>39.92</v>
      </c>
      <c r="W93">
        <v>29.94</v>
      </c>
      <c r="X93">
        <v>9.91</v>
      </c>
      <c r="Y93">
        <v>-25</v>
      </c>
      <c r="Z93">
        <v>7.0000000000000007E-2</v>
      </c>
      <c r="AA93">
        <v>0</v>
      </c>
    </row>
    <row r="94" spans="7:27">
      <c r="G94" t="s">
        <v>136</v>
      </c>
      <c r="H94" s="73">
        <v>30.74</v>
      </c>
      <c r="I94" s="46">
        <v>9.99</v>
      </c>
      <c r="J94" s="46">
        <v>2.25</v>
      </c>
      <c r="K94" s="46">
        <v>0</v>
      </c>
      <c r="L94" s="46">
        <v>0</v>
      </c>
      <c r="M94" s="74">
        <v>0.09</v>
      </c>
      <c r="N94" s="73">
        <v>0</v>
      </c>
      <c r="O94" s="46">
        <v>0</v>
      </c>
      <c r="P94" s="46">
        <v>0</v>
      </c>
      <c r="Q94" s="46">
        <v>-25</v>
      </c>
      <c r="R94" s="46">
        <v>0</v>
      </c>
      <c r="S94" s="74">
        <v>0</v>
      </c>
      <c r="U94" s="73">
        <v>-25</v>
      </c>
      <c r="V94" s="74">
        <v>43.07</v>
      </c>
      <c r="W94">
        <v>30.74</v>
      </c>
      <c r="X94">
        <v>9.99</v>
      </c>
      <c r="Y94">
        <v>-25</v>
      </c>
      <c r="Z94">
        <v>0.09</v>
      </c>
      <c r="AA94">
        <v>2.25</v>
      </c>
    </row>
    <row r="95" spans="7:27">
      <c r="G95" t="s">
        <v>137</v>
      </c>
      <c r="H95" s="73">
        <v>38.840000000000003</v>
      </c>
      <c r="I95" s="46">
        <v>14.5</v>
      </c>
      <c r="J95" s="46">
        <v>3.09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-30</v>
      </c>
      <c r="V95" s="74">
        <v>56.53</v>
      </c>
      <c r="W95">
        <v>38.840000000000003</v>
      </c>
      <c r="X95">
        <v>14.5</v>
      </c>
      <c r="Y95">
        <v>-30</v>
      </c>
      <c r="Z95">
        <v>0.1</v>
      </c>
      <c r="AA95">
        <v>3.09</v>
      </c>
    </row>
    <row r="96" spans="7:27">
      <c r="G96" t="s">
        <v>138</v>
      </c>
      <c r="H96" s="73">
        <v>39.17</v>
      </c>
      <c r="I96" s="46">
        <v>15.27</v>
      </c>
      <c r="J96" s="46">
        <v>3.22</v>
      </c>
      <c r="K96" s="46">
        <v>0</v>
      </c>
      <c r="L96" s="46">
        <v>0</v>
      </c>
      <c r="M96" s="74">
        <v>0.05</v>
      </c>
      <c r="N96" s="73">
        <v>0</v>
      </c>
      <c r="O96" s="46">
        <v>0</v>
      </c>
      <c r="P96" s="46">
        <v>0</v>
      </c>
      <c r="Q96" s="46">
        <v>-30</v>
      </c>
      <c r="R96" s="46">
        <v>0</v>
      </c>
      <c r="S96" s="74">
        <v>0</v>
      </c>
      <c r="U96" s="73">
        <v>-30</v>
      </c>
      <c r="V96" s="74">
        <v>57.71</v>
      </c>
      <c r="W96">
        <v>39.17</v>
      </c>
      <c r="X96">
        <v>15.27</v>
      </c>
      <c r="Y96">
        <v>-30</v>
      </c>
      <c r="Z96">
        <v>0.05</v>
      </c>
      <c r="AA96">
        <v>3.22</v>
      </c>
    </row>
    <row r="97" spans="1:83">
      <c r="G97" t="s">
        <v>139</v>
      </c>
      <c r="H97" s="73">
        <v>38.450000000000003</v>
      </c>
      <c r="I97" s="46">
        <v>17.920000000000002</v>
      </c>
      <c r="J97" s="46">
        <v>3.59</v>
      </c>
      <c r="K97" s="46">
        <v>0</v>
      </c>
      <c r="L97" s="46">
        <v>0</v>
      </c>
      <c r="M97" s="74">
        <v>0.04</v>
      </c>
      <c r="N97" s="73">
        <v>0</v>
      </c>
      <c r="O97" s="46">
        <v>0</v>
      </c>
      <c r="P97" s="46">
        <v>0</v>
      </c>
      <c r="Q97" s="46">
        <v>-30</v>
      </c>
      <c r="R97" s="46">
        <v>0</v>
      </c>
      <c r="S97" s="74">
        <v>0</v>
      </c>
      <c r="U97" s="73">
        <v>-30</v>
      </c>
      <c r="V97" s="74">
        <v>60</v>
      </c>
      <c r="W97">
        <v>38.450000000000003</v>
      </c>
      <c r="X97">
        <v>17.920000000000002</v>
      </c>
      <c r="Y97">
        <v>-30</v>
      </c>
      <c r="Z97">
        <v>0.04</v>
      </c>
      <c r="AA97">
        <v>3.59</v>
      </c>
    </row>
    <row r="98" spans="1:83">
      <c r="G98" t="s">
        <v>140</v>
      </c>
      <c r="H98" s="73">
        <v>35.14</v>
      </c>
      <c r="I98" s="46">
        <v>20</v>
      </c>
      <c r="J98" s="46">
        <v>3.78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-30</v>
      </c>
      <c r="R98" s="46">
        <v>0</v>
      </c>
      <c r="S98" s="74">
        <v>0</v>
      </c>
      <c r="U98" s="73">
        <v>-30</v>
      </c>
      <c r="V98" s="74">
        <v>58.96</v>
      </c>
      <c r="W98">
        <v>35.14</v>
      </c>
      <c r="X98">
        <v>20</v>
      </c>
      <c r="Y98">
        <v>-30</v>
      </c>
      <c r="Z98">
        <v>0.04</v>
      </c>
      <c r="AA98">
        <v>3.78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4.7587799999999971</v>
      </c>
      <c r="I99" s="69">
        <f t="shared" ref="I99:BQ99" si="1">SUM(I3:I98)/4000</f>
        <v>0.10802</v>
      </c>
      <c r="J99" s="69">
        <f t="shared" si="1"/>
        <v>1.2591075</v>
      </c>
      <c r="K99" s="69">
        <f t="shared" si="1"/>
        <v>0</v>
      </c>
      <c r="L99" s="69">
        <f t="shared" si="1"/>
        <v>0</v>
      </c>
      <c r="M99" s="69">
        <f t="shared" si="1"/>
        <v>1.1737499999999998E-2</v>
      </c>
      <c r="N99" s="68">
        <f t="shared" si="1"/>
        <v>0</v>
      </c>
      <c r="O99" s="69">
        <f t="shared" si="1"/>
        <v>-0.63152500000000011</v>
      </c>
      <c r="P99" s="69">
        <f t="shared" si="1"/>
        <v>0</v>
      </c>
      <c r="Q99" s="69">
        <f t="shared" si="1"/>
        <v>-0.28199999999999997</v>
      </c>
      <c r="R99" s="69">
        <f t="shared" si="1"/>
        <v>0</v>
      </c>
      <c r="S99" s="70">
        <f t="shared" si="1"/>
        <v>0</v>
      </c>
      <c r="U99" s="68">
        <f t="shared" si="1"/>
        <v>-0.91352500000000014</v>
      </c>
      <c r="V99" s="70">
        <f t="shared" si="1"/>
        <v>6.1376449999999974</v>
      </c>
      <c r="W99">
        <f t="shared" si="1"/>
        <v>4.7587799999999971</v>
      </c>
      <c r="X99">
        <f t="shared" si="1"/>
        <v>-0.52350500000000011</v>
      </c>
      <c r="Y99">
        <f t="shared" si="1"/>
        <v>-0.28199999999999997</v>
      </c>
      <c r="Z99">
        <f t="shared" si="1"/>
        <v>1.1737499999999998E-2</v>
      </c>
      <c r="AA99">
        <f t="shared" si="1"/>
        <v>1.2591075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S3" sqref="BS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8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555</v>
      </c>
      <c r="AF1" t="s">
        <v>557</v>
      </c>
      <c r="AG1" t="s">
        <v>559</v>
      </c>
      <c r="AH1" t="s">
        <v>561</v>
      </c>
      <c r="AI1" t="s">
        <v>544</v>
      </c>
      <c r="AJ1" t="s">
        <v>564</v>
      </c>
      <c r="AK1" t="s">
        <v>564</v>
      </c>
      <c r="AL1" t="s">
        <v>567</v>
      </c>
      <c r="AM1" t="s">
        <v>569</v>
      </c>
      <c r="AN1" t="s">
        <v>548</v>
      </c>
      <c r="AO1" t="s">
        <v>572</v>
      </c>
      <c r="AP1" t="s">
        <v>574</v>
      </c>
      <c r="AQ1" t="s">
        <v>576</v>
      </c>
      <c r="AR1" t="s">
        <v>578</v>
      </c>
      <c r="AS1" t="s">
        <v>544</v>
      </c>
      <c r="AT1" t="s">
        <v>581</v>
      </c>
      <c r="AU1" t="s">
        <v>546</v>
      </c>
      <c r="AV1" t="s">
        <v>584</v>
      </c>
      <c r="AW1" t="s">
        <v>586</v>
      </c>
      <c r="AX1" t="s">
        <v>588</v>
      </c>
      <c r="AY1" t="s">
        <v>546</v>
      </c>
      <c r="AZ1" t="s">
        <v>18</v>
      </c>
      <c r="BA1" t="s">
        <v>592</v>
      </c>
      <c r="BB1" t="s">
        <v>18</v>
      </c>
      <c r="BC1" t="s">
        <v>595</v>
      </c>
      <c r="BD1" t="s">
        <v>546</v>
      </c>
      <c r="BE1" t="s">
        <v>598</v>
      </c>
      <c r="BF1" t="s">
        <v>546</v>
      </c>
      <c r="BG1" t="s">
        <v>601</v>
      </c>
      <c r="BH1" t="s">
        <v>544</v>
      </c>
      <c r="BI1" t="s">
        <v>604</v>
      </c>
      <c r="BJ1" t="s">
        <v>606</v>
      </c>
      <c r="BK1" t="s">
        <v>608</v>
      </c>
      <c r="BL1" t="s">
        <v>581</v>
      </c>
      <c r="BM1" t="s">
        <v>586</v>
      </c>
      <c r="BN1" t="s">
        <v>550</v>
      </c>
      <c r="BO1" t="s">
        <v>601</v>
      </c>
      <c r="BP1" t="s">
        <v>559</v>
      </c>
      <c r="BQ1" t="s">
        <v>538</v>
      </c>
      <c r="BR1" t="s">
        <v>616</v>
      </c>
      <c r="BS1" t="s">
        <v>618</v>
      </c>
      <c r="BT1" t="s">
        <v>574</v>
      </c>
      <c r="BU1" t="s">
        <v>451</v>
      </c>
      <c r="BV1" t="s">
        <v>576</v>
      </c>
      <c r="BW1" t="s">
        <v>584</v>
      </c>
      <c r="BX1" t="s">
        <v>561</v>
      </c>
      <c r="BY1" t="s">
        <v>604</v>
      </c>
      <c r="BZ1" t="s">
        <v>627</v>
      </c>
    </row>
    <row r="2" spans="1:7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45436</v>
      </c>
      <c r="W2" s="28" t="s">
        <v>145</v>
      </c>
      <c r="X2" t="s">
        <v>149</v>
      </c>
      <c r="Y2" t="s">
        <v>149</v>
      </c>
      <c r="Z2" t="s">
        <v>145</v>
      </c>
      <c r="AA2" t="s">
        <v>240</v>
      </c>
      <c r="AB2" t="s">
        <v>146</v>
      </c>
      <c r="AC2" t="s">
        <v>145</v>
      </c>
      <c r="AD2" t="s">
        <v>553</v>
      </c>
      <c r="AE2" t="s">
        <v>146</v>
      </c>
      <c r="AF2" t="s">
        <v>358</v>
      </c>
      <c r="AG2" t="s">
        <v>145</v>
      </c>
      <c r="AH2" t="s">
        <v>145</v>
      </c>
      <c r="AI2" t="s">
        <v>145</v>
      </c>
      <c r="AJ2" t="s">
        <v>148</v>
      </c>
      <c r="AK2" t="s">
        <v>148</v>
      </c>
      <c r="AL2" t="s">
        <v>148</v>
      </c>
      <c r="AM2" t="s">
        <v>146</v>
      </c>
      <c r="AN2" t="s">
        <v>146</v>
      </c>
      <c r="AO2" t="s">
        <v>149</v>
      </c>
      <c r="AP2" t="s">
        <v>145</v>
      </c>
      <c r="AQ2" t="s">
        <v>145</v>
      </c>
      <c r="AR2" t="s">
        <v>145</v>
      </c>
      <c r="AS2" t="s">
        <v>145</v>
      </c>
      <c r="AT2" t="s">
        <v>145</v>
      </c>
      <c r="AU2" t="s">
        <v>240</v>
      </c>
      <c r="AV2" t="s">
        <v>145</v>
      </c>
      <c r="AW2" t="s">
        <v>145</v>
      </c>
      <c r="AX2" t="s">
        <v>146</v>
      </c>
      <c r="AY2" t="s">
        <v>240</v>
      </c>
      <c r="AZ2" t="s">
        <v>149</v>
      </c>
      <c r="BA2" t="s">
        <v>369</v>
      </c>
      <c r="BB2" t="s">
        <v>149</v>
      </c>
      <c r="BC2" t="s">
        <v>149</v>
      </c>
      <c r="BD2" t="s">
        <v>240</v>
      </c>
      <c r="BE2" t="s">
        <v>145</v>
      </c>
      <c r="BF2" t="s">
        <v>240</v>
      </c>
      <c r="BG2" t="s">
        <v>145</v>
      </c>
      <c r="BH2" t="s">
        <v>145</v>
      </c>
      <c r="BI2" t="s">
        <v>145</v>
      </c>
      <c r="BJ2" t="s">
        <v>149</v>
      </c>
      <c r="BK2" t="s">
        <v>149</v>
      </c>
      <c r="BL2" t="s">
        <v>145</v>
      </c>
      <c r="BM2" t="s">
        <v>145</v>
      </c>
      <c r="BN2" t="s">
        <v>145</v>
      </c>
      <c r="BO2" t="s">
        <v>145</v>
      </c>
      <c r="BP2" t="s">
        <v>145</v>
      </c>
      <c r="BQ2" t="s">
        <v>145</v>
      </c>
      <c r="BR2" t="s">
        <v>145</v>
      </c>
      <c r="BS2" t="s">
        <v>148</v>
      </c>
      <c r="BT2" t="s">
        <v>145</v>
      </c>
      <c r="BU2" t="s">
        <v>621</v>
      </c>
      <c r="BV2" t="s">
        <v>145</v>
      </c>
      <c r="BW2" t="s">
        <v>145</v>
      </c>
      <c r="BX2" t="s">
        <v>145</v>
      </c>
      <c r="BY2" t="s">
        <v>145</v>
      </c>
      <c r="BZ2" t="s">
        <v>146</v>
      </c>
    </row>
    <row r="3" spans="1:7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1042.0899999999999</v>
      </c>
      <c r="I3" s="53">
        <v>91.88000000000001</v>
      </c>
      <c r="J3" s="53">
        <v>689.46999999999991</v>
      </c>
      <c r="K3" s="53">
        <v>101.44999999999999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629</v>
      </c>
      <c r="W3">
        <v>0</v>
      </c>
      <c r="X3">
        <v>193.06</v>
      </c>
      <c r="Y3">
        <v>48.26</v>
      </c>
      <c r="Z3">
        <v>96.53</v>
      </c>
      <c r="AA3">
        <v>4.83</v>
      </c>
      <c r="AB3">
        <v>0</v>
      </c>
      <c r="AC3">
        <v>0</v>
      </c>
      <c r="AD3">
        <v>2</v>
      </c>
      <c r="AE3">
        <v>0</v>
      </c>
      <c r="AF3">
        <v>0.53</v>
      </c>
      <c r="AG3">
        <v>0</v>
      </c>
      <c r="AH3">
        <v>0</v>
      </c>
      <c r="AI3">
        <v>96.53</v>
      </c>
      <c r="AJ3">
        <v>37.29</v>
      </c>
      <c r="AK3">
        <v>37.29</v>
      </c>
      <c r="AL3">
        <v>12.43</v>
      </c>
      <c r="AM3">
        <v>9.65</v>
      </c>
      <c r="AN3">
        <v>66.790000000000006</v>
      </c>
      <c r="AO3">
        <v>52.51</v>
      </c>
      <c r="AP3">
        <v>0</v>
      </c>
      <c r="AQ3">
        <v>0</v>
      </c>
      <c r="AR3">
        <v>96.53</v>
      </c>
      <c r="AS3">
        <v>96.53</v>
      </c>
      <c r="AT3">
        <v>0</v>
      </c>
      <c r="AU3">
        <v>0</v>
      </c>
      <c r="AV3">
        <v>0</v>
      </c>
      <c r="AW3">
        <v>0</v>
      </c>
      <c r="AX3">
        <v>15.44</v>
      </c>
      <c r="AY3">
        <v>1.93</v>
      </c>
      <c r="AZ3">
        <v>115.84</v>
      </c>
      <c r="BA3">
        <v>0</v>
      </c>
      <c r="BB3">
        <v>67.569999999999993</v>
      </c>
      <c r="BC3">
        <v>193.06</v>
      </c>
      <c r="BD3">
        <v>0</v>
      </c>
      <c r="BE3">
        <v>96.53</v>
      </c>
      <c r="BF3">
        <v>0</v>
      </c>
      <c r="BG3">
        <v>0</v>
      </c>
      <c r="BH3">
        <v>193.06</v>
      </c>
      <c r="BI3">
        <v>0</v>
      </c>
      <c r="BJ3">
        <v>0</v>
      </c>
      <c r="BK3">
        <v>19.170000000000002</v>
      </c>
      <c r="BL3">
        <v>6.76</v>
      </c>
      <c r="BM3">
        <v>4.83</v>
      </c>
      <c r="BN3">
        <v>46.33</v>
      </c>
      <c r="BO3">
        <v>5.79</v>
      </c>
      <c r="BP3">
        <v>39.58</v>
      </c>
      <c r="BQ3">
        <v>57.92</v>
      </c>
      <c r="BR3">
        <v>48.26</v>
      </c>
      <c r="BS3">
        <v>14.44</v>
      </c>
      <c r="BT3">
        <v>19.309999999999999</v>
      </c>
      <c r="BU3">
        <v>0</v>
      </c>
      <c r="BV3">
        <v>19.309999999999999</v>
      </c>
      <c r="BW3">
        <v>14.48</v>
      </c>
      <c r="BX3">
        <v>48.26</v>
      </c>
      <c r="BY3">
        <v>48.26</v>
      </c>
      <c r="BZ3">
        <v>0</v>
      </c>
    </row>
    <row r="4" spans="1:78">
      <c r="A4" t="s">
        <v>234</v>
      </c>
      <c r="B4" t="s">
        <v>226</v>
      </c>
      <c r="C4" t="s">
        <v>228</v>
      </c>
      <c r="G4" t="s">
        <v>46</v>
      </c>
      <c r="H4" s="73">
        <v>1042.0899999999999</v>
      </c>
      <c r="I4" s="46">
        <v>91.88000000000001</v>
      </c>
      <c r="J4" s="46">
        <v>689.46999999999991</v>
      </c>
      <c r="K4" s="46">
        <v>101.44999999999999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630</v>
      </c>
      <c r="W4">
        <v>0</v>
      </c>
      <c r="X4">
        <v>193.06</v>
      </c>
      <c r="Y4">
        <v>48.26</v>
      </c>
      <c r="Z4">
        <v>96.53</v>
      </c>
      <c r="AA4">
        <v>4.83</v>
      </c>
      <c r="AB4">
        <v>0</v>
      </c>
      <c r="AC4">
        <v>0</v>
      </c>
      <c r="AD4">
        <v>2</v>
      </c>
      <c r="AE4">
        <v>0</v>
      </c>
      <c r="AF4">
        <v>0.53</v>
      </c>
      <c r="AG4">
        <v>0</v>
      </c>
      <c r="AH4">
        <v>0</v>
      </c>
      <c r="AI4">
        <v>96.53</v>
      </c>
      <c r="AJ4">
        <v>37.29</v>
      </c>
      <c r="AK4">
        <v>37.29</v>
      </c>
      <c r="AL4">
        <v>12.43</v>
      </c>
      <c r="AM4">
        <v>9.65</v>
      </c>
      <c r="AN4">
        <v>66.790000000000006</v>
      </c>
      <c r="AO4">
        <v>52.51</v>
      </c>
      <c r="AP4">
        <v>0</v>
      </c>
      <c r="AQ4">
        <v>0</v>
      </c>
      <c r="AR4">
        <v>96.53</v>
      </c>
      <c r="AS4">
        <v>96.53</v>
      </c>
      <c r="AT4">
        <v>0</v>
      </c>
      <c r="AU4">
        <v>0</v>
      </c>
      <c r="AV4">
        <v>0</v>
      </c>
      <c r="AW4">
        <v>0</v>
      </c>
      <c r="AX4">
        <v>15.44</v>
      </c>
      <c r="AY4">
        <v>1.93</v>
      </c>
      <c r="AZ4">
        <v>115.84</v>
      </c>
      <c r="BA4">
        <v>0</v>
      </c>
      <c r="BB4">
        <v>67.569999999999993</v>
      </c>
      <c r="BC4">
        <v>193.06</v>
      </c>
      <c r="BD4">
        <v>0</v>
      </c>
      <c r="BE4">
        <v>96.53</v>
      </c>
      <c r="BF4">
        <v>0</v>
      </c>
      <c r="BG4">
        <v>0</v>
      </c>
      <c r="BH4">
        <v>193.06</v>
      </c>
      <c r="BI4">
        <v>0</v>
      </c>
      <c r="BJ4">
        <v>0</v>
      </c>
      <c r="BK4">
        <v>19.170000000000002</v>
      </c>
      <c r="BL4">
        <v>6.76</v>
      </c>
      <c r="BM4">
        <v>4.83</v>
      </c>
      <c r="BN4">
        <v>46.33</v>
      </c>
      <c r="BO4">
        <v>5.79</v>
      </c>
      <c r="BP4">
        <v>39.58</v>
      </c>
      <c r="BQ4">
        <v>57.92</v>
      </c>
      <c r="BR4">
        <v>48.26</v>
      </c>
      <c r="BS4">
        <v>14.44</v>
      </c>
      <c r="BT4">
        <v>19.309999999999999</v>
      </c>
      <c r="BU4">
        <v>0</v>
      </c>
      <c r="BV4">
        <v>19.309999999999999</v>
      </c>
      <c r="BW4">
        <v>14.48</v>
      </c>
      <c r="BX4">
        <v>48.26</v>
      </c>
      <c r="BY4">
        <v>48.26</v>
      </c>
      <c r="BZ4">
        <v>0</v>
      </c>
    </row>
    <row r="5" spans="1:78">
      <c r="A5" t="s">
        <v>235</v>
      </c>
      <c r="B5" t="s">
        <v>227</v>
      </c>
      <c r="C5" t="s">
        <v>229</v>
      </c>
      <c r="G5" t="s">
        <v>47</v>
      </c>
      <c r="H5" s="73">
        <v>1042.0899999999999</v>
      </c>
      <c r="I5" s="46">
        <v>91.88000000000001</v>
      </c>
      <c r="J5" s="46">
        <v>689.46999999999991</v>
      </c>
      <c r="K5" s="46">
        <v>101.44999999999999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629</v>
      </c>
      <c r="W5">
        <v>0</v>
      </c>
      <c r="X5">
        <v>193.06</v>
      </c>
      <c r="Y5">
        <v>48.26</v>
      </c>
      <c r="Z5">
        <v>96.53</v>
      </c>
      <c r="AA5">
        <v>4.83</v>
      </c>
      <c r="AB5">
        <v>0</v>
      </c>
      <c r="AC5">
        <v>0</v>
      </c>
      <c r="AD5">
        <v>2</v>
      </c>
      <c r="AE5">
        <v>0</v>
      </c>
      <c r="AF5">
        <v>0.53</v>
      </c>
      <c r="AG5">
        <v>0</v>
      </c>
      <c r="AH5">
        <v>0</v>
      </c>
      <c r="AI5">
        <v>96.53</v>
      </c>
      <c r="AJ5">
        <v>37.29</v>
      </c>
      <c r="AK5">
        <v>37.29</v>
      </c>
      <c r="AL5">
        <v>12.43</v>
      </c>
      <c r="AM5">
        <v>9.65</v>
      </c>
      <c r="AN5">
        <v>66.790000000000006</v>
      </c>
      <c r="AO5">
        <v>52.51</v>
      </c>
      <c r="AP5">
        <v>0</v>
      </c>
      <c r="AQ5">
        <v>0</v>
      </c>
      <c r="AR5">
        <v>96.53</v>
      </c>
      <c r="AS5">
        <v>96.53</v>
      </c>
      <c r="AT5">
        <v>0</v>
      </c>
      <c r="AU5">
        <v>0</v>
      </c>
      <c r="AV5">
        <v>0</v>
      </c>
      <c r="AW5">
        <v>0</v>
      </c>
      <c r="AX5">
        <v>15.44</v>
      </c>
      <c r="AY5">
        <v>1.93</v>
      </c>
      <c r="AZ5">
        <v>115.84</v>
      </c>
      <c r="BA5">
        <v>0</v>
      </c>
      <c r="BB5">
        <v>67.569999999999993</v>
      </c>
      <c r="BC5">
        <v>193.06</v>
      </c>
      <c r="BD5">
        <v>0</v>
      </c>
      <c r="BE5">
        <v>96.53</v>
      </c>
      <c r="BF5">
        <v>0</v>
      </c>
      <c r="BG5">
        <v>0</v>
      </c>
      <c r="BH5">
        <v>193.06</v>
      </c>
      <c r="BI5">
        <v>0</v>
      </c>
      <c r="BJ5">
        <v>0</v>
      </c>
      <c r="BK5">
        <v>19.170000000000002</v>
      </c>
      <c r="BL5">
        <v>6.76</v>
      </c>
      <c r="BM5">
        <v>4.83</v>
      </c>
      <c r="BN5">
        <v>46.33</v>
      </c>
      <c r="BO5">
        <v>5.79</v>
      </c>
      <c r="BP5">
        <v>39.58</v>
      </c>
      <c r="BQ5">
        <v>57.92</v>
      </c>
      <c r="BR5">
        <v>48.26</v>
      </c>
      <c r="BS5">
        <v>14.44</v>
      </c>
      <c r="BT5">
        <v>19.309999999999999</v>
      </c>
      <c r="BU5">
        <v>0</v>
      </c>
      <c r="BV5">
        <v>19.309999999999999</v>
      </c>
      <c r="BW5">
        <v>14.48</v>
      </c>
      <c r="BX5">
        <v>48.26</v>
      </c>
      <c r="BY5">
        <v>48.26</v>
      </c>
      <c r="BZ5">
        <v>0</v>
      </c>
    </row>
    <row r="6" spans="1:78">
      <c r="A6" t="s">
        <v>236</v>
      </c>
      <c r="B6" t="s">
        <v>258</v>
      </c>
      <c r="C6" t="s">
        <v>230</v>
      </c>
      <c r="G6" t="s">
        <v>48</v>
      </c>
      <c r="H6" s="73">
        <v>1042.0899999999999</v>
      </c>
      <c r="I6" s="46">
        <v>91.88000000000001</v>
      </c>
      <c r="J6" s="46">
        <v>689.46999999999991</v>
      </c>
      <c r="K6" s="46">
        <v>101.44999999999999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630</v>
      </c>
      <c r="W6">
        <v>0</v>
      </c>
      <c r="X6">
        <v>193.06</v>
      </c>
      <c r="Y6">
        <v>48.26</v>
      </c>
      <c r="Z6">
        <v>96.53</v>
      </c>
      <c r="AA6">
        <v>4.83</v>
      </c>
      <c r="AB6">
        <v>0</v>
      </c>
      <c r="AC6">
        <v>0</v>
      </c>
      <c r="AD6">
        <v>2</v>
      </c>
      <c r="AE6">
        <v>0</v>
      </c>
      <c r="AF6">
        <v>0.53</v>
      </c>
      <c r="AG6">
        <v>0</v>
      </c>
      <c r="AH6">
        <v>0</v>
      </c>
      <c r="AI6">
        <v>96.53</v>
      </c>
      <c r="AJ6">
        <v>37.29</v>
      </c>
      <c r="AK6">
        <v>37.29</v>
      </c>
      <c r="AL6">
        <v>12.43</v>
      </c>
      <c r="AM6">
        <v>9.65</v>
      </c>
      <c r="AN6">
        <v>66.790000000000006</v>
      </c>
      <c r="AO6">
        <v>52.51</v>
      </c>
      <c r="AP6">
        <v>0</v>
      </c>
      <c r="AQ6">
        <v>0</v>
      </c>
      <c r="AR6">
        <v>96.53</v>
      </c>
      <c r="AS6">
        <v>96.53</v>
      </c>
      <c r="AT6">
        <v>0</v>
      </c>
      <c r="AU6">
        <v>0</v>
      </c>
      <c r="AV6">
        <v>0</v>
      </c>
      <c r="AW6">
        <v>0</v>
      </c>
      <c r="AX6">
        <v>15.44</v>
      </c>
      <c r="AY6">
        <v>1.93</v>
      </c>
      <c r="AZ6">
        <v>115.84</v>
      </c>
      <c r="BA6">
        <v>0</v>
      </c>
      <c r="BB6">
        <v>67.569999999999993</v>
      </c>
      <c r="BC6">
        <v>193.06</v>
      </c>
      <c r="BD6">
        <v>0</v>
      </c>
      <c r="BE6">
        <v>96.53</v>
      </c>
      <c r="BF6">
        <v>0</v>
      </c>
      <c r="BG6">
        <v>0</v>
      </c>
      <c r="BH6">
        <v>193.06</v>
      </c>
      <c r="BI6">
        <v>0</v>
      </c>
      <c r="BJ6">
        <v>0</v>
      </c>
      <c r="BK6">
        <v>19.170000000000002</v>
      </c>
      <c r="BL6">
        <v>6.76</v>
      </c>
      <c r="BM6">
        <v>4.83</v>
      </c>
      <c r="BN6">
        <v>46.33</v>
      </c>
      <c r="BO6">
        <v>5.79</v>
      </c>
      <c r="BP6">
        <v>39.58</v>
      </c>
      <c r="BQ6">
        <v>57.92</v>
      </c>
      <c r="BR6">
        <v>48.26</v>
      </c>
      <c r="BS6">
        <v>14.44</v>
      </c>
      <c r="BT6">
        <v>19.309999999999999</v>
      </c>
      <c r="BU6">
        <v>0</v>
      </c>
      <c r="BV6">
        <v>19.309999999999999</v>
      </c>
      <c r="BW6">
        <v>14.48</v>
      </c>
      <c r="BX6">
        <v>48.26</v>
      </c>
      <c r="BY6">
        <v>48.26</v>
      </c>
      <c r="BZ6">
        <v>0</v>
      </c>
    </row>
    <row r="7" spans="1:78">
      <c r="A7" t="s">
        <v>237</v>
      </c>
      <c r="B7" t="s">
        <v>280</v>
      </c>
      <c r="C7" t="s">
        <v>259</v>
      </c>
      <c r="G7" t="s">
        <v>49</v>
      </c>
      <c r="H7" s="73">
        <v>1042.04</v>
      </c>
      <c r="I7" s="46">
        <v>76.440000000000012</v>
      </c>
      <c r="J7" s="46">
        <v>689.18999999999994</v>
      </c>
      <c r="K7" s="46">
        <v>101.44999999999999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193.06</v>
      </c>
      <c r="Y7">
        <v>48.26</v>
      </c>
      <c r="Z7">
        <v>96.53</v>
      </c>
      <c r="AA7">
        <v>4.83</v>
      </c>
      <c r="AB7">
        <v>0</v>
      </c>
      <c r="AC7">
        <v>0</v>
      </c>
      <c r="AD7">
        <v>2</v>
      </c>
      <c r="AE7">
        <v>0</v>
      </c>
      <c r="AF7">
        <v>0.48</v>
      </c>
      <c r="AG7">
        <v>0</v>
      </c>
      <c r="AH7">
        <v>0</v>
      </c>
      <c r="AI7">
        <v>96.53</v>
      </c>
      <c r="AJ7">
        <v>37.29</v>
      </c>
      <c r="AK7">
        <v>37.29</v>
      </c>
      <c r="AL7">
        <v>12.43</v>
      </c>
      <c r="AM7">
        <v>9.65</v>
      </c>
      <c r="AN7">
        <v>66.790000000000006</v>
      </c>
      <c r="AO7">
        <v>52.51</v>
      </c>
      <c r="AP7">
        <v>0</v>
      </c>
      <c r="AQ7">
        <v>0</v>
      </c>
      <c r="AR7">
        <v>96.53</v>
      </c>
      <c r="AS7">
        <v>96.53</v>
      </c>
      <c r="AT7">
        <v>0</v>
      </c>
      <c r="AU7">
        <v>0</v>
      </c>
      <c r="AV7">
        <v>0</v>
      </c>
      <c r="AW7">
        <v>0</v>
      </c>
      <c r="AX7">
        <v>0</v>
      </c>
      <c r="AY7">
        <v>1.93</v>
      </c>
      <c r="AZ7">
        <v>115.84</v>
      </c>
      <c r="BA7">
        <v>0</v>
      </c>
      <c r="BB7">
        <v>67.569999999999993</v>
      </c>
      <c r="BC7">
        <v>193.06</v>
      </c>
      <c r="BD7">
        <v>0</v>
      </c>
      <c r="BE7">
        <v>96.53</v>
      </c>
      <c r="BF7">
        <v>0</v>
      </c>
      <c r="BG7">
        <v>0</v>
      </c>
      <c r="BH7">
        <v>193.06</v>
      </c>
      <c r="BI7">
        <v>0</v>
      </c>
      <c r="BJ7">
        <v>0</v>
      </c>
      <c r="BK7">
        <v>18.89</v>
      </c>
      <c r="BL7">
        <v>6.76</v>
      </c>
      <c r="BM7">
        <v>4.83</v>
      </c>
      <c r="BN7">
        <v>46.33</v>
      </c>
      <c r="BO7">
        <v>5.79</v>
      </c>
      <c r="BP7">
        <v>39.58</v>
      </c>
      <c r="BQ7">
        <v>57.92</v>
      </c>
      <c r="BR7">
        <v>48.26</v>
      </c>
      <c r="BS7">
        <v>14.44</v>
      </c>
      <c r="BT7">
        <v>19.309999999999999</v>
      </c>
      <c r="BU7">
        <v>0</v>
      </c>
      <c r="BV7">
        <v>19.309999999999999</v>
      </c>
      <c r="BW7">
        <v>14.48</v>
      </c>
      <c r="BX7">
        <v>48.26</v>
      </c>
      <c r="BY7">
        <v>48.26</v>
      </c>
      <c r="BZ7">
        <v>0</v>
      </c>
    </row>
    <row r="8" spans="1:78">
      <c r="A8" t="s">
        <v>238</v>
      </c>
      <c r="B8" t="s">
        <v>315</v>
      </c>
      <c r="C8" t="s">
        <v>231</v>
      </c>
      <c r="G8" t="s">
        <v>50</v>
      </c>
      <c r="H8" s="73">
        <v>1042.04</v>
      </c>
      <c r="I8" s="46">
        <v>76.440000000000012</v>
      </c>
      <c r="J8" s="46">
        <v>689.18999999999994</v>
      </c>
      <c r="K8" s="46">
        <v>101.44999999999999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193.06</v>
      </c>
      <c r="Y8">
        <v>48.26</v>
      </c>
      <c r="Z8">
        <v>96.53</v>
      </c>
      <c r="AA8">
        <v>4.83</v>
      </c>
      <c r="AB8">
        <v>0</v>
      </c>
      <c r="AC8">
        <v>0</v>
      </c>
      <c r="AD8">
        <v>2</v>
      </c>
      <c r="AE8">
        <v>0</v>
      </c>
      <c r="AF8">
        <v>0.48</v>
      </c>
      <c r="AG8">
        <v>0</v>
      </c>
      <c r="AH8">
        <v>0</v>
      </c>
      <c r="AI8">
        <v>96.53</v>
      </c>
      <c r="AJ8">
        <v>37.29</v>
      </c>
      <c r="AK8">
        <v>37.29</v>
      </c>
      <c r="AL8">
        <v>12.43</v>
      </c>
      <c r="AM8">
        <v>9.65</v>
      </c>
      <c r="AN8">
        <v>66.790000000000006</v>
      </c>
      <c r="AO8">
        <v>52.51</v>
      </c>
      <c r="AP8">
        <v>0</v>
      </c>
      <c r="AQ8">
        <v>0</v>
      </c>
      <c r="AR8">
        <v>96.53</v>
      </c>
      <c r="AS8">
        <v>96.53</v>
      </c>
      <c r="AT8">
        <v>0</v>
      </c>
      <c r="AU8">
        <v>0</v>
      </c>
      <c r="AV8">
        <v>0</v>
      </c>
      <c r="AW8">
        <v>0</v>
      </c>
      <c r="AX8">
        <v>0</v>
      </c>
      <c r="AY8">
        <v>1.93</v>
      </c>
      <c r="AZ8">
        <v>115.84</v>
      </c>
      <c r="BA8">
        <v>0</v>
      </c>
      <c r="BB8">
        <v>67.569999999999993</v>
      </c>
      <c r="BC8">
        <v>193.06</v>
      </c>
      <c r="BD8">
        <v>0</v>
      </c>
      <c r="BE8">
        <v>96.53</v>
      </c>
      <c r="BF8">
        <v>0</v>
      </c>
      <c r="BG8">
        <v>0</v>
      </c>
      <c r="BH8">
        <v>193.06</v>
      </c>
      <c r="BI8">
        <v>0</v>
      </c>
      <c r="BJ8">
        <v>0</v>
      </c>
      <c r="BK8">
        <v>18.89</v>
      </c>
      <c r="BL8">
        <v>6.76</v>
      </c>
      <c r="BM8">
        <v>4.83</v>
      </c>
      <c r="BN8">
        <v>46.33</v>
      </c>
      <c r="BO8">
        <v>5.79</v>
      </c>
      <c r="BP8">
        <v>39.58</v>
      </c>
      <c r="BQ8">
        <v>57.92</v>
      </c>
      <c r="BR8">
        <v>48.26</v>
      </c>
      <c r="BS8">
        <v>14.44</v>
      </c>
      <c r="BT8">
        <v>19.309999999999999</v>
      </c>
      <c r="BU8">
        <v>0</v>
      </c>
      <c r="BV8">
        <v>19.309999999999999</v>
      </c>
      <c r="BW8">
        <v>14.48</v>
      </c>
      <c r="BX8">
        <v>48.26</v>
      </c>
      <c r="BY8">
        <v>48.26</v>
      </c>
      <c r="BZ8">
        <v>0</v>
      </c>
    </row>
    <row r="9" spans="1:78">
      <c r="A9" t="s">
        <v>239</v>
      </c>
      <c r="B9" t="s">
        <v>335</v>
      </c>
      <c r="C9" t="s">
        <v>232</v>
      </c>
      <c r="G9" t="s">
        <v>51</v>
      </c>
      <c r="H9" s="73">
        <v>1042.04</v>
      </c>
      <c r="I9" s="46">
        <v>76.440000000000012</v>
      </c>
      <c r="J9" s="46">
        <v>689.18999999999994</v>
      </c>
      <c r="K9" s="46">
        <v>101.44999999999999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193.06</v>
      </c>
      <c r="Y9">
        <v>48.26</v>
      </c>
      <c r="Z9">
        <v>96.53</v>
      </c>
      <c r="AA9">
        <v>4.83</v>
      </c>
      <c r="AB9">
        <v>0</v>
      </c>
      <c r="AC9">
        <v>0</v>
      </c>
      <c r="AD9">
        <v>2</v>
      </c>
      <c r="AE9">
        <v>0</v>
      </c>
      <c r="AF9">
        <v>0.48</v>
      </c>
      <c r="AG9">
        <v>0</v>
      </c>
      <c r="AH9">
        <v>0</v>
      </c>
      <c r="AI9">
        <v>96.53</v>
      </c>
      <c r="AJ9">
        <v>37.29</v>
      </c>
      <c r="AK9">
        <v>37.29</v>
      </c>
      <c r="AL9">
        <v>12.43</v>
      </c>
      <c r="AM9">
        <v>9.65</v>
      </c>
      <c r="AN9">
        <v>66.790000000000006</v>
      </c>
      <c r="AO9">
        <v>52.51</v>
      </c>
      <c r="AP9">
        <v>0</v>
      </c>
      <c r="AQ9">
        <v>0</v>
      </c>
      <c r="AR9">
        <v>96.53</v>
      </c>
      <c r="AS9">
        <v>96.53</v>
      </c>
      <c r="AT9">
        <v>0</v>
      </c>
      <c r="AU9">
        <v>0</v>
      </c>
      <c r="AV9">
        <v>0</v>
      </c>
      <c r="AW9">
        <v>0</v>
      </c>
      <c r="AX9">
        <v>0</v>
      </c>
      <c r="AY9">
        <v>1.93</v>
      </c>
      <c r="AZ9">
        <v>115.84</v>
      </c>
      <c r="BA9">
        <v>0</v>
      </c>
      <c r="BB9">
        <v>67.569999999999993</v>
      </c>
      <c r="BC9">
        <v>193.06</v>
      </c>
      <c r="BD9">
        <v>0</v>
      </c>
      <c r="BE9">
        <v>96.53</v>
      </c>
      <c r="BF9">
        <v>0</v>
      </c>
      <c r="BG9">
        <v>0</v>
      </c>
      <c r="BH9">
        <v>193.06</v>
      </c>
      <c r="BI9">
        <v>0</v>
      </c>
      <c r="BJ9">
        <v>0</v>
      </c>
      <c r="BK9">
        <v>18.89</v>
      </c>
      <c r="BL9">
        <v>6.76</v>
      </c>
      <c r="BM9">
        <v>4.83</v>
      </c>
      <c r="BN9">
        <v>46.33</v>
      </c>
      <c r="BO9">
        <v>5.79</v>
      </c>
      <c r="BP9">
        <v>39.58</v>
      </c>
      <c r="BQ9">
        <v>57.92</v>
      </c>
      <c r="BR9">
        <v>48.26</v>
      </c>
      <c r="BS9">
        <v>14.44</v>
      </c>
      <c r="BT9">
        <v>19.309999999999999</v>
      </c>
      <c r="BU9">
        <v>0</v>
      </c>
      <c r="BV9">
        <v>19.309999999999999</v>
      </c>
      <c r="BW9">
        <v>14.48</v>
      </c>
      <c r="BX9">
        <v>48.26</v>
      </c>
      <c r="BY9">
        <v>48.26</v>
      </c>
      <c r="BZ9">
        <v>0</v>
      </c>
    </row>
    <row r="10" spans="1:78">
      <c r="A10" t="s">
        <v>260</v>
      </c>
      <c r="C10" t="s">
        <v>233</v>
      </c>
      <c r="G10" t="s">
        <v>52</v>
      </c>
      <c r="H10" s="73">
        <v>1042.04</v>
      </c>
      <c r="I10" s="46">
        <v>76.440000000000012</v>
      </c>
      <c r="J10" s="46">
        <v>689.18999999999994</v>
      </c>
      <c r="K10" s="46">
        <v>101.44999999999999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193.06</v>
      </c>
      <c r="Y10">
        <v>48.26</v>
      </c>
      <c r="Z10">
        <v>96.53</v>
      </c>
      <c r="AA10">
        <v>4.83</v>
      </c>
      <c r="AB10">
        <v>0</v>
      </c>
      <c r="AC10">
        <v>0</v>
      </c>
      <c r="AD10">
        <v>2</v>
      </c>
      <c r="AE10">
        <v>0</v>
      </c>
      <c r="AF10">
        <v>0.48</v>
      </c>
      <c r="AG10">
        <v>0</v>
      </c>
      <c r="AH10">
        <v>0</v>
      </c>
      <c r="AI10">
        <v>96.53</v>
      </c>
      <c r="AJ10">
        <v>37.29</v>
      </c>
      <c r="AK10">
        <v>37.29</v>
      </c>
      <c r="AL10">
        <v>12.43</v>
      </c>
      <c r="AM10">
        <v>9.65</v>
      </c>
      <c r="AN10">
        <v>66.790000000000006</v>
      </c>
      <c r="AO10">
        <v>52.51</v>
      </c>
      <c r="AP10">
        <v>0</v>
      </c>
      <c r="AQ10">
        <v>0</v>
      </c>
      <c r="AR10">
        <v>96.53</v>
      </c>
      <c r="AS10">
        <v>96.53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1.93</v>
      </c>
      <c r="AZ10">
        <v>115.84</v>
      </c>
      <c r="BA10">
        <v>0</v>
      </c>
      <c r="BB10">
        <v>67.569999999999993</v>
      </c>
      <c r="BC10">
        <v>193.06</v>
      </c>
      <c r="BD10">
        <v>0</v>
      </c>
      <c r="BE10">
        <v>96.53</v>
      </c>
      <c r="BF10">
        <v>0</v>
      </c>
      <c r="BG10">
        <v>0</v>
      </c>
      <c r="BH10">
        <v>193.06</v>
      </c>
      <c r="BI10">
        <v>0</v>
      </c>
      <c r="BJ10">
        <v>0</v>
      </c>
      <c r="BK10">
        <v>18.89</v>
      </c>
      <c r="BL10">
        <v>6.76</v>
      </c>
      <c r="BM10">
        <v>4.83</v>
      </c>
      <c r="BN10">
        <v>46.33</v>
      </c>
      <c r="BO10">
        <v>5.79</v>
      </c>
      <c r="BP10">
        <v>39.58</v>
      </c>
      <c r="BQ10">
        <v>57.92</v>
      </c>
      <c r="BR10">
        <v>48.26</v>
      </c>
      <c r="BS10">
        <v>14.44</v>
      </c>
      <c r="BT10">
        <v>19.309999999999999</v>
      </c>
      <c r="BU10">
        <v>0</v>
      </c>
      <c r="BV10">
        <v>19.309999999999999</v>
      </c>
      <c r="BW10">
        <v>14.48</v>
      </c>
      <c r="BX10">
        <v>48.26</v>
      </c>
      <c r="BY10">
        <v>48.26</v>
      </c>
      <c r="BZ10">
        <v>0</v>
      </c>
    </row>
    <row r="11" spans="1:78">
      <c r="A11" t="s">
        <v>240</v>
      </c>
      <c r="C11" t="s">
        <v>316</v>
      </c>
      <c r="G11" t="s">
        <v>53</v>
      </c>
      <c r="H11" s="73">
        <v>366.33</v>
      </c>
      <c r="I11" s="46">
        <v>76.440000000000012</v>
      </c>
      <c r="J11" s="46">
        <v>399.22999999999996</v>
      </c>
      <c r="K11" s="46">
        <v>101.44999999999999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96.53</v>
      </c>
      <c r="Y11">
        <v>48.26</v>
      </c>
      <c r="Z11">
        <v>0</v>
      </c>
      <c r="AA11">
        <v>4.83</v>
      </c>
      <c r="AB11">
        <v>0</v>
      </c>
      <c r="AC11">
        <v>0</v>
      </c>
      <c r="AD11">
        <v>2</v>
      </c>
      <c r="AE11">
        <v>0</v>
      </c>
      <c r="AF11">
        <v>0.48</v>
      </c>
      <c r="AG11">
        <v>0</v>
      </c>
      <c r="AH11">
        <v>0</v>
      </c>
      <c r="AI11">
        <v>0</v>
      </c>
      <c r="AJ11">
        <v>37.29</v>
      </c>
      <c r="AK11">
        <v>37.29</v>
      </c>
      <c r="AL11">
        <v>12.43</v>
      </c>
      <c r="AM11">
        <v>9.65</v>
      </c>
      <c r="AN11">
        <v>66.790000000000006</v>
      </c>
      <c r="AO11">
        <v>52.51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1.93</v>
      </c>
      <c r="AZ11">
        <v>115.84</v>
      </c>
      <c r="BA11">
        <v>0</v>
      </c>
      <c r="BB11">
        <v>67.569999999999993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18.52</v>
      </c>
      <c r="BL11">
        <v>6.76</v>
      </c>
      <c r="BM11">
        <v>4.83</v>
      </c>
      <c r="BN11">
        <v>46.33</v>
      </c>
      <c r="BO11">
        <v>5.79</v>
      </c>
      <c r="BP11">
        <v>39.58</v>
      </c>
      <c r="BQ11">
        <v>57.92</v>
      </c>
      <c r="BR11">
        <v>48.26</v>
      </c>
      <c r="BS11">
        <v>14.44</v>
      </c>
      <c r="BT11">
        <v>19.309999999999999</v>
      </c>
      <c r="BU11">
        <v>0</v>
      </c>
      <c r="BV11">
        <v>19.309999999999999</v>
      </c>
      <c r="BW11">
        <v>14.48</v>
      </c>
      <c r="BX11">
        <v>48.26</v>
      </c>
      <c r="BY11">
        <v>48.26</v>
      </c>
      <c r="BZ11">
        <v>0</v>
      </c>
    </row>
    <row r="12" spans="1:78">
      <c r="A12" t="s">
        <v>241</v>
      </c>
      <c r="C12" t="s">
        <v>336</v>
      </c>
      <c r="G12" t="s">
        <v>54</v>
      </c>
      <c r="H12" s="73">
        <v>366.33</v>
      </c>
      <c r="I12" s="46">
        <v>76.440000000000012</v>
      </c>
      <c r="J12" s="46">
        <v>399.22999999999996</v>
      </c>
      <c r="K12" s="46">
        <v>101.44999999999999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96.53</v>
      </c>
      <c r="Y12">
        <v>48.26</v>
      </c>
      <c r="Z12">
        <v>0</v>
      </c>
      <c r="AA12">
        <v>4.83</v>
      </c>
      <c r="AB12">
        <v>0</v>
      </c>
      <c r="AC12">
        <v>0</v>
      </c>
      <c r="AD12">
        <v>2</v>
      </c>
      <c r="AE12">
        <v>0</v>
      </c>
      <c r="AF12">
        <v>0.48</v>
      </c>
      <c r="AG12">
        <v>0</v>
      </c>
      <c r="AH12">
        <v>0</v>
      </c>
      <c r="AI12">
        <v>0</v>
      </c>
      <c r="AJ12">
        <v>37.29</v>
      </c>
      <c r="AK12">
        <v>37.29</v>
      </c>
      <c r="AL12">
        <v>12.43</v>
      </c>
      <c r="AM12">
        <v>9.65</v>
      </c>
      <c r="AN12">
        <v>66.790000000000006</v>
      </c>
      <c r="AO12">
        <v>52.51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1.93</v>
      </c>
      <c r="AZ12">
        <v>115.84</v>
      </c>
      <c r="BA12">
        <v>0</v>
      </c>
      <c r="BB12">
        <v>67.569999999999993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18.52</v>
      </c>
      <c r="BL12">
        <v>6.76</v>
      </c>
      <c r="BM12">
        <v>4.83</v>
      </c>
      <c r="BN12">
        <v>46.33</v>
      </c>
      <c r="BO12">
        <v>5.79</v>
      </c>
      <c r="BP12">
        <v>39.58</v>
      </c>
      <c r="BQ12">
        <v>57.92</v>
      </c>
      <c r="BR12">
        <v>48.26</v>
      </c>
      <c r="BS12">
        <v>14.44</v>
      </c>
      <c r="BT12">
        <v>19.309999999999999</v>
      </c>
      <c r="BU12">
        <v>0</v>
      </c>
      <c r="BV12">
        <v>19.309999999999999</v>
      </c>
      <c r="BW12">
        <v>14.48</v>
      </c>
      <c r="BX12">
        <v>48.26</v>
      </c>
      <c r="BY12">
        <v>48.26</v>
      </c>
      <c r="BZ12">
        <v>0</v>
      </c>
    </row>
    <row r="13" spans="1:78">
      <c r="A13" t="s">
        <v>242</v>
      </c>
      <c r="G13" t="s">
        <v>55</v>
      </c>
      <c r="H13" s="73">
        <v>366.33</v>
      </c>
      <c r="I13" s="46">
        <v>76.440000000000012</v>
      </c>
      <c r="J13" s="46">
        <v>399.22999999999996</v>
      </c>
      <c r="K13" s="46">
        <v>101.44999999999999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96.53</v>
      </c>
      <c r="Y13">
        <v>48.26</v>
      </c>
      <c r="Z13">
        <v>0</v>
      </c>
      <c r="AA13">
        <v>4.83</v>
      </c>
      <c r="AB13">
        <v>0</v>
      </c>
      <c r="AC13">
        <v>0</v>
      </c>
      <c r="AD13">
        <v>2</v>
      </c>
      <c r="AE13">
        <v>0</v>
      </c>
      <c r="AF13">
        <v>0.48</v>
      </c>
      <c r="AG13">
        <v>0</v>
      </c>
      <c r="AH13">
        <v>0</v>
      </c>
      <c r="AI13">
        <v>0</v>
      </c>
      <c r="AJ13">
        <v>37.29</v>
      </c>
      <c r="AK13">
        <v>37.29</v>
      </c>
      <c r="AL13">
        <v>12.43</v>
      </c>
      <c r="AM13">
        <v>9.65</v>
      </c>
      <c r="AN13">
        <v>66.790000000000006</v>
      </c>
      <c r="AO13">
        <v>52.51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1.93</v>
      </c>
      <c r="AZ13">
        <v>115.84</v>
      </c>
      <c r="BA13">
        <v>0</v>
      </c>
      <c r="BB13">
        <v>67.569999999999993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18.52</v>
      </c>
      <c r="BL13">
        <v>6.76</v>
      </c>
      <c r="BM13">
        <v>4.83</v>
      </c>
      <c r="BN13">
        <v>46.33</v>
      </c>
      <c r="BO13">
        <v>5.79</v>
      </c>
      <c r="BP13">
        <v>39.58</v>
      </c>
      <c r="BQ13">
        <v>57.92</v>
      </c>
      <c r="BR13">
        <v>48.26</v>
      </c>
      <c r="BS13">
        <v>14.44</v>
      </c>
      <c r="BT13">
        <v>19.309999999999999</v>
      </c>
      <c r="BU13">
        <v>0</v>
      </c>
      <c r="BV13">
        <v>19.309999999999999</v>
      </c>
      <c r="BW13">
        <v>14.48</v>
      </c>
      <c r="BX13">
        <v>48.26</v>
      </c>
      <c r="BY13">
        <v>48.26</v>
      </c>
      <c r="BZ13">
        <v>0</v>
      </c>
    </row>
    <row r="14" spans="1:78">
      <c r="A14" t="s">
        <v>243</v>
      </c>
      <c r="G14" t="s">
        <v>56</v>
      </c>
      <c r="H14" s="73">
        <v>366.33</v>
      </c>
      <c r="I14" s="46">
        <v>76.440000000000012</v>
      </c>
      <c r="J14" s="46">
        <v>399.22999999999996</v>
      </c>
      <c r="K14" s="46">
        <v>101.44999999999999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96.53</v>
      </c>
      <c r="Y14">
        <v>48.26</v>
      </c>
      <c r="Z14">
        <v>0</v>
      </c>
      <c r="AA14">
        <v>4.83</v>
      </c>
      <c r="AB14">
        <v>0</v>
      </c>
      <c r="AC14">
        <v>0</v>
      </c>
      <c r="AD14">
        <v>2</v>
      </c>
      <c r="AE14">
        <v>0</v>
      </c>
      <c r="AF14">
        <v>0.48</v>
      </c>
      <c r="AG14">
        <v>0</v>
      </c>
      <c r="AH14">
        <v>0</v>
      </c>
      <c r="AI14">
        <v>0</v>
      </c>
      <c r="AJ14">
        <v>37.29</v>
      </c>
      <c r="AK14">
        <v>37.29</v>
      </c>
      <c r="AL14">
        <v>12.43</v>
      </c>
      <c r="AM14">
        <v>9.65</v>
      </c>
      <c r="AN14">
        <v>66.790000000000006</v>
      </c>
      <c r="AO14">
        <v>52.51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1.93</v>
      </c>
      <c r="AZ14">
        <v>115.84</v>
      </c>
      <c r="BA14">
        <v>0</v>
      </c>
      <c r="BB14">
        <v>67.569999999999993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18.52</v>
      </c>
      <c r="BL14">
        <v>6.76</v>
      </c>
      <c r="BM14">
        <v>4.83</v>
      </c>
      <c r="BN14">
        <v>46.33</v>
      </c>
      <c r="BO14">
        <v>5.79</v>
      </c>
      <c r="BP14">
        <v>39.58</v>
      </c>
      <c r="BQ14">
        <v>57.92</v>
      </c>
      <c r="BR14">
        <v>48.26</v>
      </c>
      <c r="BS14">
        <v>14.44</v>
      </c>
      <c r="BT14">
        <v>19.309999999999999</v>
      </c>
      <c r="BU14">
        <v>0</v>
      </c>
      <c r="BV14">
        <v>19.309999999999999</v>
      </c>
      <c r="BW14">
        <v>14.48</v>
      </c>
      <c r="BX14">
        <v>48.26</v>
      </c>
      <c r="BY14">
        <v>48.26</v>
      </c>
      <c r="BZ14">
        <v>0</v>
      </c>
    </row>
    <row r="15" spans="1:78">
      <c r="A15" t="s">
        <v>244</v>
      </c>
      <c r="G15" t="s">
        <v>57</v>
      </c>
      <c r="H15" s="73">
        <v>366.33</v>
      </c>
      <c r="I15" s="46">
        <v>76.440000000000012</v>
      </c>
      <c r="J15" s="46">
        <v>398.95</v>
      </c>
      <c r="K15" s="46">
        <v>101.44999999999999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96.53</v>
      </c>
      <c r="Y15">
        <v>48.26</v>
      </c>
      <c r="Z15">
        <v>0</v>
      </c>
      <c r="AA15">
        <v>4.83</v>
      </c>
      <c r="AB15">
        <v>0</v>
      </c>
      <c r="AC15">
        <v>0</v>
      </c>
      <c r="AD15">
        <v>2</v>
      </c>
      <c r="AE15">
        <v>0</v>
      </c>
      <c r="AF15">
        <v>0.48</v>
      </c>
      <c r="AG15">
        <v>0</v>
      </c>
      <c r="AH15">
        <v>0</v>
      </c>
      <c r="AI15">
        <v>0</v>
      </c>
      <c r="AJ15">
        <v>37.29</v>
      </c>
      <c r="AK15">
        <v>37.29</v>
      </c>
      <c r="AL15">
        <v>12.43</v>
      </c>
      <c r="AM15">
        <v>9.65</v>
      </c>
      <c r="AN15">
        <v>66.790000000000006</v>
      </c>
      <c r="AO15">
        <v>52.51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1.93</v>
      </c>
      <c r="AZ15">
        <v>115.84</v>
      </c>
      <c r="BA15">
        <v>0</v>
      </c>
      <c r="BB15">
        <v>67.569999999999993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18.239999999999998</v>
      </c>
      <c r="BL15">
        <v>6.76</v>
      </c>
      <c r="BM15">
        <v>4.83</v>
      </c>
      <c r="BN15">
        <v>46.33</v>
      </c>
      <c r="BO15">
        <v>5.79</v>
      </c>
      <c r="BP15">
        <v>39.58</v>
      </c>
      <c r="BQ15">
        <v>57.92</v>
      </c>
      <c r="BR15">
        <v>48.26</v>
      </c>
      <c r="BS15">
        <v>14.44</v>
      </c>
      <c r="BT15">
        <v>19.309999999999999</v>
      </c>
      <c r="BU15">
        <v>0</v>
      </c>
      <c r="BV15">
        <v>19.309999999999999</v>
      </c>
      <c r="BW15">
        <v>14.48</v>
      </c>
      <c r="BX15">
        <v>48.26</v>
      </c>
      <c r="BY15">
        <v>48.26</v>
      </c>
      <c r="BZ15">
        <v>0</v>
      </c>
    </row>
    <row r="16" spans="1:78">
      <c r="A16" t="s">
        <v>245</v>
      </c>
      <c r="G16" t="s">
        <v>58</v>
      </c>
      <c r="H16" s="73">
        <v>366.33</v>
      </c>
      <c r="I16" s="46">
        <v>76.440000000000012</v>
      </c>
      <c r="J16" s="46">
        <v>398.95</v>
      </c>
      <c r="K16" s="46">
        <v>101.44999999999999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96.53</v>
      </c>
      <c r="Y16">
        <v>48.26</v>
      </c>
      <c r="Z16">
        <v>0</v>
      </c>
      <c r="AA16">
        <v>4.83</v>
      </c>
      <c r="AB16">
        <v>0</v>
      </c>
      <c r="AC16">
        <v>0</v>
      </c>
      <c r="AD16">
        <v>2</v>
      </c>
      <c r="AE16">
        <v>0</v>
      </c>
      <c r="AF16">
        <v>0.48</v>
      </c>
      <c r="AG16">
        <v>0</v>
      </c>
      <c r="AH16">
        <v>0</v>
      </c>
      <c r="AI16">
        <v>0</v>
      </c>
      <c r="AJ16">
        <v>37.29</v>
      </c>
      <c r="AK16">
        <v>37.29</v>
      </c>
      <c r="AL16">
        <v>12.43</v>
      </c>
      <c r="AM16">
        <v>9.65</v>
      </c>
      <c r="AN16">
        <v>66.790000000000006</v>
      </c>
      <c r="AO16">
        <v>52.51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1.93</v>
      </c>
      <c r="AZ16">
        <v>115.84</v>
      </c>
      <c r="BA16">
        <v>0</v>
      </c>
      <c r="BB16">
        <v>67.569999999999993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18.239999999999998</v>
      </c>
      <c r="BL16">
        <v>6.76</v>
      </c>
      <c r="BM16">
        <v>4.83</v>
      </c>
      <c r="BN16">
        <v>46.33</v>
      </c>
      <c r="BO16">
        <v>5.79</v>
      </c>
      <c r="BP16">
        <v>39.58</v>
      </c>
      <c r="BQ16">
        <v>57.92</v>
      </c>
      <c r="BR16">
        <v>48.26</v>
      </c>
      <c r="BS16">
        <v>14.44</v>
      </c>
      <c r="BT16">
        <v>19.309999999999999</v>
      </c>
      <c r="BU16">
        <v>0</v>
      </c>
      <c r="BV16">
        <v>19.309999999999999</v>
      </c>
      <c r="BW16">
        <v>14.48</v>
      </c>
      <c r="BX16">
        <v>48.26</v>
      </c>
      <c r="BY16">
        <v>48.26</v>
      </c>
      <c r="BZ16">
        <v>0</v>
      </c>
    </row>
    <row r="17" spans="1:78">
      <c r="A17" t="s">
        <v>246</v>
      </c>
      <c r="G17" t="s">
        <v>59</v>
      </c>
      <c r="H17" s="73">
        <v>366.33</v>
      </c>
      <c r="I17" s="46">
        <v>76.440000000000012</v>
      </c>
      <c r="J17" s="46">
        <v>398.95</v>
      </c>
      <c r="K17" s="46">
        <v>101.44999999999999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96.53</v>
      </c>
      <c r="Y17">
        <v>48.26</v>
      </c>
      <c r="Z17">
        <v>0</v>
      </c>
      <c r="AA17">
        <v>4.83</v>
      </c>
      <c r="AB17">
        <v>0</v>
      </c>
      <c r="AC17">
        <v>0</v>
      </c>
      <c r="AD17">
        <v>2</v>
      </c>
      <c r="AE17">
        <v>0</v>
      </c>
      <c r="AF17">
        <v>0.48</v>
      </c>
      <c r="AG17">
        <v>0</v>
      </c>
      <c r="AH17">
        <v>0</v>
      </c>
      <c r="AI17">
        <v>0</v>
      </c>
      <c r="AJ17">
        <v>37.29</v>
      </c>
      <c r="AK17">
        <v>37.29</v>
      </c>
      <c r="AL17">
        <v>12.43</v>
      </c>
      <c r="AM17">
        <v>9.65</v>
      </c>
      <c r="AN17">
        <v>66.790000000000006</v>
      </c>
      <c r="AO17">
        <v>52.51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1.93</v>
      </c>
      <c r="AZ17">
        <v>115.84</v>
      </c>
      <c r="BA17">
        <v>0</v>
      </c>
      <c r="BB17">
        <v>67.569999999999993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18.239999999999998</v>
      </c>
      <c r="BL17">
        <v>6.76</v>
      </c>
      <c r="BM17">
        <v>4.83</v>
      </c>
      <c r="BN17">
        <v>46.33</v>
      </c>
      <c r="BO17">
        <v>5.79</v>
      </c>
      <c r="BP17">
        <v>39.58</v>
      </c>
      <c r="BQ17">
        <v>57.92</v>
      </c>
      <c r="BR17">
        <v>48.26</v>
      </c>
      <c r="BS17">
        <v>14.44</v>
      </c>
      <c r="BT17">
        <v>19.309999999999999</v>
      </c>
      <c r="BU17">
        <v>0</v>
      </c>
      <c r="BV17">
        <v>19.309999999999999</v>
      </c>
      <c r="BW17">
        <v>14.48</v>
      </c>
      <c r="BX17">
        <v>48.26</v>
      </c>
      <c r="BY17">
        <v>48.26</v>
      </c>
      <c r="BZ17">
        <v>0</v>
      </c>
    </row>
    <row r="18" spans="1:78">
      <c r="A18" t="s">
        <v>247</v>
      </c>
      <c r="G18" t="s">
        <v>60</v>
      </c>
      <c r="H18" s="73">
        <v>366.33</v>
      </c>
      <c r="I18" s="46">
        <v>76.440000000000012</v>
      </c>
      <c r="J18" s="46">
        <v>398.95</v>
      </c>
      <c r="K18" s="46">
        <v>101.44999999999999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96.53</v>
      </c>
      <c r="Y18">
        <v>48.26</v>
      </c>
      <c r="Z18">
        <v>0</v>
      </c>
      <c r="AA18">
        <v>4.83</v>
      </c>
      <c r="AB18">
        <v>0</v>
      </c>
      <c r="AC18">
        <v>0</v>
      </c>
      <c r="AD18">
        <v>2</v>
      </c>
      <c r="AE18">
        <v>0</v>
      </c>
      <c r="AF18">
        <v>0.48</v>
      </c>
      <c r="AG18">
        <v>0</v>
      </c>
      <c r="AH18">
        <v>0</v>
      </c>
      <c r="AI18">
        <v>0</v>
      </c>
      <c r="AJ18">
        <v>37.29</v>
      </c>
      <c r="AK18">
        <v>37.29</v>
      </c>
      <c r="AL18">
        <v>12.43</v>
      </c>
      <c r="AM18">
        <v>9.65</v>
      </c>
      <c r="AN18">
        <v>66.790000000000006</v>
      </c>
      <c r="AO18">
        <v>52.51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1.93</v>
      </c>
      <c r="AZ18">
        <v>115.84</v>
      </c>
      <c r="BA18">
        <v>0</v>
      </c>
      <c r="BB18">
        <v>67.569999999999993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18.239999999999998</v>
      </c>
      <c r="BL18">
        <v>6.76</v>
      </c>
      <c r="BM18">
        <v>4.83</v>
      </c>
      <c r="BN18">
        <v>46.33</v>
      </c>
      <c r="BO18">
        <v>5.79</v>
      </c>
      <c r="BP18">
        <v>39.58</v>
      </c>
      <c r="BQ18">
        <v>57.92</v>
      </c>
      <c r="BR18">
        <v>48.26</v>
      </c>
      <c r="BS18">
        <v>14.44</v>
      </c>
      <c r="BT18">
        <v>19.309999999999999</v>
      </c>
      <c r="BU18">
        <v>0</v>
      </c>
      <c r="BV18">
        <v>19.309999999999999</v>
      </c>
      <c r="BW18">
        <v>14.48</v>
      </c>
      <c r="BX18">
        <v>48.26</v>
      </c>
      <c r="BY18">
        <v>48.26</v>
      </c>
      <c r="BZ18">
        <v>0</v>
      </c>
    </row>
    <row r="19" spans="1:78">
      <c r="A19" t="s">
        <v>261</v>
      </c>
      <c r="G19" t="s">
        <v>61</v>
      </c>
      <c r="H19" s="73">
        <v>366.33</v>
      </c>
      <c r="I19" s="46">
        <v>76.440000000000012</v>
      </c>
      <c r="J19" s="46">
        <v>398.59</v>
      </c>
      <c r="K19" s="46">
        <v>101.44999999999999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96.53</v>
      </c>
      <c r="Y19">
        <v>48.26</v>
      </c>
      <c r="Z19">
        <v>0</v>
      </c>
      <c r="AA19">
        <v>4.83</v>
      </c>
      <c r="AB19">
        <v>0</v>
      </c>
      <c r="AC19">
        <v>0</v>
      </c>
      <c r="AD19">
        <v>2</v>
      </c>
      <c r="AE19">
        <v>0</v>
      </c>
      <c r="AF19">
        <v>0.48</v>
      </c>
      <c r="AG19">
        <v>0</v>
      </c>
      <c r="AH19">
        <v>0</v>
      </c>
      <c r="AI19">
        <v>0</v>
      </c>
      <c r="AJ19">
        <v>37.29</v>
      </c>
      <c r="AK19">
        <v>37.29</v>
      </c>
      <c r="AL19">
        <v>12.43</v>
      </c>
      <c r="AM19">
        <v>9.65</v>
      </c>
      <c r="AN19">
        <v>66.790000000000006</v>
      </c>
      <c r="AO19">
        <v>52.51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1.93</v>
      </c>
      <c r="AZ19">
        <v>115.84</v>
      </c>
      <c r="BA19">
        <v>0</v>
      </c>
      <c r="BB19">
        <v>67.569999999999993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17.88</v>
      </c>
      <c r="BL19">
        <v>6.76</v>
      </c>
      <c r="BM19">
        <v>4.83</v>
      </c>
      <c r="BN19">
        <v>46.33</v>
      </c>
      <c r="BO19">
        <v>5.79</v>
      </c>
      <c r="BP19">
        <v>39.58</v>
      </c>
      <c r="BQ19">
        <v>57.92</v>
      </c>
      <c r="BR19">
        <v>48.26</v>
      </c>
      <c r="BS19">
        <v>14.44</v>
      </c>
      <c r="BT19">
        <v>19.309999999999999</v>
      </c>
      <c r="BU19">
        <v>0</v>
      </c>
      <c r="BV19">
        <v>19.309999999999999</v>
      </c>
      <c r="BW19">
        <v>14.48</v>
      </c>
      <c r="BX19">
        <v>48.26</v>
      </c>
      <c r="BY19">
        <v>48.26</v>
      </c>
      <c r="BZ19">
        <v>0</v>
      </c>
    </row>
    <row r="20" spans="1:78">
      <c r="A20" t="s">
        <v>262</v>
      </c>
      <c r="G20" t="s">
        <v>62</v>
      </c>
      <c r="H20" s="73">
        <v>366.33</v>
      </c>
      <c r="I20" s="46">
        <v>76.440000000000012</v>
      </c>
      <c r="J20" s="46">
        <v>398.59</v>
      </c>
      <c r="K20" s="46">
        <v>101.44999999999999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96.53</v>
      </c>
      <c r="Y20">
        <v>48.26</v>
      </c>
      <c r="Z20">
        <v>0</v>
      </c>
      <c r="AA20">
        <v>4.83</v>
      </c>
      <c r="AB20">
        <v>0</v>
      </c>
      <c r="AC20">
        <v>0</v>
      </c>
      <c r="AD20">
        <v>2</v>
      </c>
      <c r="AE20">
        <v>0</v>
      </c>
      <c r="AF20">
        <v>0.48</v>
      </c>
      <c r="AG20">
        <v>0</v>
      </c>
      <c r="AH20">
        <v>0</v>
      </c>
      <c r="AI20">
        <v>0</v>
      </c>
      <c r="AJ20">
        <v>37.29</v>
      </c>
      <c r="AK20">
        <v>37.29</v>
      </c>
      <c r="AL20">
        <v>12.43</v>
      </c>
      <c r="AM20">
        <v>9.65</v>
      </c>
      <c r="AN20">
        <v>66.790000000000006</v>
      </c>
      <c r="AO20">
        <v>52.51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1.93</v>
      </c>
      <c r="AZ20">
        <v>115.84</v>
      </c>
      <c r="BA20">
        <v>0</v>
      </c>
      <c r="BB20">
        <v>67.569999999999993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17.88</v>
      </c>
      <c r="BL20">
        <v>6.76</v>
      </c>
      <c r="BM20">
        <v>4.83</v>
      </c>
      <c r="BN20">
        <v>46.33</v>
      </c>
      <c r="BO20">
        <v>5.79</v>
      </c>
      <c r="BP20">
        <v>39.58</v>
      </c>
      <c r="BQ20">
        <v>57.92</v>
      </c>
      <c r="BR20">
        <v>48.26</v>
      </c>
      <c r="BS20">
        <v>14.44</v>
      </c>
      <c r="BT20">
        <v>19.309999999999999</v>
      </c>
      <c r="BU20">
        <v>0</v>
      </c>
      <c r="BV20">
        <v>19.309999999999999</v>
      </c>
      <c r="BW20">
        <v>14.48</v>
      </c>
      <c r="BX20">
        <v>48.26</v>
      </c>
      <c r="BY20">
        <v>48.26</v>
      </c>
      <c r="BZ20">
        <v>0</v>
      </c>
    </row>
    <row r="21" spans="1:78">
      <c r="A21" t="s">
        <v>248</v>
      </c>
      <c r="G21" t="s">
        <v>63</v>
      </c>
      <c r="H21" s="73">
        <v>366.33</v>
      </c>
      <c r="I21" s="46">
        <v>76.440000000000012</v>
      </c>
      <c r="J21" s="46">
        <v>398.59</v>
      </c>
      <c r="K21" s="46">
        <v>101.44999999999999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96.53</v>
      </c>
      <c r="Y21">
        <v>48.26</v>
      </c>
      <c r="Z21">
        <v>0</v>
      </c>
      <c r="AA21">
        <v>4.83</v>
      </c>
      <c r="AB21">
        <v>0</v>
      </c>
      <c r="AC21">
        <v>0</v>
      </c>
      <c r="AD21">
        <v>2</v>
      </c>
      <c r="AE21">
        <v>0</v>
      </c>
      <c r="AF21">
        <v>0.48</v>
      </c>
      <c r="AG21">
        <v>0</v>
      </c>
      <c r="AH21">
        <v>0</v>
      </c>
      <c r="AI21">
        <v>0</v>
      </c>
      <c r="AJ21">
        <v>37.29</v>
      </c>
      <c r="AK21">
        <v>37.29</v>
      </c>
      <c r="AL21">
        <v>12.43</v>
      </c>
      <c r="AM21">
        <v>9.65</v>
      </c>
      <c r="AN21">
        <v>66.790000000000006</v>
      </c>
      <c r="AO21">
        <v>52.51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1.93</v>
      </c>
      <c r="AZ21">
        <v>115.84</v>
      </c>
      <c r="BA21">
        <v>0</v>
      </c>
      <c r="BB21">
        <v>67.569999999999993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17.88</v>
      </c>
      <c r="BL21">
        <v>6.76</v>
      </c>
      <c r="BM21">
        <v>4.83</v>
      </c>
      <c r="BN21">
        <v>46.33</v>
      </c>
      <c r="BO21">
        <v>5.79</v>
      </c>
      <c r="BP21">
        <v>39.58</v>
      </c>
      <c r="BQ21">
        <v>57.92</v>
      </c>
      <c r="BR21">
        <v>48.26</v>
      </c>
      <c r="BS21">
        <v>14.44</v>
      </c>
      <c r="BT21">
        <v>19.309999999999999</v>
      </c>
      <c r="BU21">
        <v>0</v>
      </c>
      <c r="BV21">
        <v>19.309999999999999</v>
      </c>
      <c r="BW21">
        <v>14.48</v>
      </c>
      <c r="BX21">
        <v>48.26</v>
      </c>
      <c r="BY21">
        <v>48.26</v>
      </c>
      <c r="BZ21">
        <v>0</v>
      </c>
    </row>
    <row r="22" spans="1:78">
      <c r="A22" t="s">
        <v>249</v>
      </c>
      <c r="G22" t="s">
        <v>64</v>
      </c>
      <c r="H22" s="73">
        <v>366.33</v>
      </c>
      <c r="I22" s="46">
        <v>76.440000000000012</v>
      </c>
      <c r="J22" s="46">
        <v>398.59</v>
      </c>
      <c r="K22" s="46">
        <v>101.44999999999999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96.53</v>
      </c>
      <c r="Y22">
        <v>48.26</v>
      </c>
      <c r="Z22">
        <v>0</v>
      </c>
      <c r="AA22">
        <v>4.83</v>
      </c>
      <c r="AB22">
        <v>0</v>
      </c>
      <c r="AC22">
        <v>0</v>
      </c>
      <c r="AD22">
        <v>2</v>
      </c>
      <c r="AE22">
        <v>0</v>
      </c>
      <c r="AF22">
        <v>0.48</v>
      </c>
      <c r="AG22">
        <v>0</v>
      </c>
      <c r="AH22">
        <v>0</v>
      </c>
      <c r="AI22">
        <v>0</v>
      </c>
      <c r="AJ22">
        <v>37.29</v>
      </c>
      <c r="AK22">
        <v>37.29</v>
      </c>
      <c r="AL22">
        <v>12.43</v>
      </c>
      <c r="AM22">
        <v>9.65</v>
      </c>
      <c r="AN22">
        <v>66.790000000000006</v>
      </c>
      <c r="AO22">
        <v>52.51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1.93</v>
      </c>
      <c r="AZ22">
        <v>115.84</v>
      </c>
      <c r="BA22">
        <v>0</v>
      </c>
      <c r="BB22">
        <v>67.569999999999993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17.88</v>
      </c>
      <c r="BL22">
        <v>6.76</v>
      </c>
      <c r="BM22">
        <v>4.83</v>
      </c>
      <c r="BN22">
        <v>46.33</v>
      </c>
      <c r="BO22">
        <v>5.79</v>
      </c>
      <c r="BP22">
        <v>39.58</v>
      </c>
      <c r="BQ22">
        <v>57.92</v>
      </c>
      <c r="BR22">
        <v>48.26</v>
      </c>
      <c r="BS22">
        <v>14.44</v>
      </c>
      <c r="BT22">
        <v>19.309999999999999</v>
      </c>
      <c r="BU22">
        <v>0</v>
      </c>
      <c r="BV22">
        <v>19.309999999999999</v>
      </c>
      <c r="BW22">
        <v>14.48</v>
      </c>
      <c r="BX22">
        <v>48.26</v>
      </c>
      <c r="BY22">
        <v>48.26</v>
      </c>
      <c r="BZ22">
        <v>0</v>
      </c>
    </row>
    <row r="23" spans="1:78">
      <c r="A23" t="s">
        <v>250</v>
      </c>
      <c r="G23" t="s">
        <v>65</v>
      </c>
      <c r="H23" s="73">
        <v>366.33</v>
      </c>
      <c r="I23" s="46">
        <v>76.440000000000012</v>
      </c>
      <c r="J23" s="46">
        <v>398.21999999999997</v>
      </c>
      <c r="K23" s="46">
        <v>101.44999999999999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96.53</v>
      </c>
      <c r="Y23">
        <v>48.26</v>
      </c>
      <c r="Z23">
        <v>0</v>
      </c>
      <c r="AA23">
        <v>4.83</v>
      </c>
      <c r="AB23">
        <v>66.790000000000006</v>
      </c>
      <c r="AC23">
        <v>0</v>
      </c>
      <c r="AD23">
        <v>0</v>
      </c>
      <c r="AE23">
        <v>0</v>
      </c>
      <c r="AF23">
        <v>0.48</v>
      </c>
      <c r="AG23">
        <v>0</v>
      </c>
      <c r="AH23">
        <v>0</v>
      </c>
      <c r="AI23">
        <v>0</v>
      </c>
      <c r="AJ23">
        <v>37.29</v>
      </c>
      <c r="AK23">
        <v>37.29</v>
      </c>
      <c r="AL23">
        <v>12.43</v>
      </c>
      <c r="AM23">
        <v>9.65</v>
      </c>
      <c r="AN23">
        <v>0</v>
      </c>
      <c r="AO23">
        <v>52.51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1.93</v>
      </c>
      <c r="AZ23">
        <v>115.84</v>
      </c>
      <c r="BA23">
        <v>0</v>
      </c>
      <c r="BB23">
        <v>67.569999999999993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17.510000000000002</v>
      </c>
      <c r="BL23">
        <v>6.76</v>
      </c>
      <c r="BM23">
        <v>4.83</v>
      </c>
      <c r="BN23">
        <v>46.33</v>
      </c>
      <c r="BO23">
        <v>5.79</v>
      </c>
      <c r="BP23">
        <v>39.58</v>
      </c>
      <c r="BQ23">
        <v>57.92</v>
      </c>
      <c r="BR23">
        <v>48.26</v>
      </c>
      <c r="BS23">
        <v>14.44</v>
      </c>
      <c r="BT23">
        <v>19.309999999999999</v>
      </c>
      <c r="BU23">
        <v>0</v>
      </c>
      <c r="BV23">
        <v>19.309999999999999</v>
      </c>
      <c r="BW23">
        <v>14.48</v>
      </c>
      <c r="BX23">
        <v>48.26</v>
      </c>
      <c r="BY23">
        <v>48.26</v>
      </c>
      <c r="BZ23">
        <v>0</v>
      </c>
    </row>
    <row r="24" spans="1:78">
      <c r="A24" t="s">
        <v>251</v>
      </c>
      <c r="G24" t="s">
        <v>66</v>
      </c>
      <c r="H24" s="73">
        <v>366.33</v>
      </c>
      <c r="I24" s="46">
        <v>76.440000000000012</v>
      </c>
      <c r="J24" s="46">
        <v>398.21999999999997</v>
      </c>
      <c r="K24" s="46">
        <v>101.44999999999999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96.53</v>
      </c>
      <c r="Y24">
        <v>48.26</v>
      </c>
      <c r="Z24">
        <v>0</v>
      </c>
      <c r="AA24">
        <v>4.83</v>
      </c>
      <c r="AB24">
        <v>66.790000000000006</v>
      </c>
      <c r="AC24">
        <v>0</v>
      </c>
      <c r="AD24">
        <v>0</v>
      </c>
      <c r="AE24">
        <v>0</v>
      </c>
      <c r="AF24">
        <v>0.48</v>
      </c>
      <c r="AG24">
        <v>0</v>
      </c>
      <c r="AH24">
        <v>0</v>
      </c>
      <c r="AI24">
        <v>0</v>
      </c>
      <c r="AJ24">
        <v>37.29</v>
      </c>
      <c r="AK24">
        <v>37.29</v>
      </c>
      <c r="AL24">
        <v>12.43</v>
      </c>
      <c r="AM24">
        <v>9.65</v>
      </c>
      <c r="AN24">
        <v>0</v>
      </c>
      <c r="AO24">
        <v>52.51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1.93</v>
      </c>
      <c r="AZ24">
        <v>115.84</v>
      </c>
      <c r="BA24">
        <v>0</v>
      </c>
      <c r="BB24">
        <v>67.569999999999993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17.510000000000002</v>
      </c>
      <c r="BL24">
        <v>6.76</v>
      </c>
      <c r="BM24">
        <v>4.83</v>
      </c>
      <c r="BN24">
        <v>46.33</v>
      </c>
      <c r="BO24">
        <v>5.79</v>
      </c>
      <c r="BP24">
        <v>39.58</v>
      </c>
      <c r="BQ24">
        <v>57.92</v>
      </c>
      <c r="BR24">
        <v>48.26</v>
      </c>
      <c r="BS24">
        <v>14.44</v>
      </c>
      <c r="BT24">
        <v>19.309999999999999</v>
      </c>
      <c r="BU24">
        <v>0</v>
      </c>
      <c r="BV24">
        <v>19.309999999999999</v>
      </c>
      <c r="BW24">
        <v>14.48</v>
      </c>
      <c r="BX24">
        <v>48.26</v>
      </c>
      <c r="BY24">
        <v>48.26</v>
      </c>
      <c r="BZ24">
        <v>0</v>
      </c>
    </row>
    <row r="25" spans="1:78">
      <c r="A25" t="s">
        <v>252</v>
      </c>
      <c r="G25" t="s">
        <v>67</v>
      </c>
      <c r="H25" s="73">
        <v>366.33</v>
      </c>
      <c r="I25" s="46">
        <v>76.440000000000012</v>
      </c>
      <c r="J25" s="46">
        <v>398.21999999999997</v>
      </c>
      <c r="K25" s="46">
        <v>101.44999999999999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96.53</v>
      </c>
      <c r="Y25">
        <v>48.26</v>
      </c>
      <c r="Z25">
        <v>0</v>
      </c>
      <c r="AA25">
        <v>4.83</v>
      </c>
      <c r="AB25">
        <v>66.790000000000006</v>
      </c>
      <c r="AC25">
        <v>0</v>
      </c>
      <c r="AD25">
        <v>0</v>
      </c>
      <c r="AE25">
        <v>0</v>
      </c>
      <c r="AF25">
        <v>0.48</v>
      </c>
      <c r="AG25">
        <v>0</v>
      </c>
      <c r="AH25">
        <v>0</v>
      </c>
      <c r="AI25">
        <v>0</v>
      </c>
      <c r="AJ25">
        <v>37.29</v>
      </c>
      <c r="AK25">
        <v>37.29</v>
      </c>
      <c r="AL25">
        <v>12.43</v>
      </c>
      <c r="AM25">
        <v>9.65</v>
      </c>
      <c r="AN25">
        <v>0</v>
      </c>
      <c r="AO25">
        <v>52.51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1.93</v>
      </c>
      <c r="AZ25">
        <v>115.84</v>
      </c>
      <c r="BA25">
        <v>0</v>
      </c>
      <c r="BB25">
        <v>67.569999999999993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17.510000000000002</v>
      </c>
      <c r="BL25">
        <v>6.76</v>
      </c>
      <c r="BM25">
        <v>4.83</v>
      </c>
      <c r="BN25">
        <v>46.33</v>
      </c>
      <c r="BO25">
        <v>5.79</v>
      </c>
      <c r="BP25">
        <v>39.58</v>
      </c>
      <c r="BQ25">
        <v>57.92</v>
      </c>
      <c r="BR25">
        <v>48.26</v>
      </c>
      <c r="BS25">
        <v>14.44</v>
      </c>
      <c r="BT25">
        <v>19.309999999999999</v>
      </c>
      <c r="BU25">
        <v>0</v>
      </c>
      <c r="BV25">
        <v>19.309999999999999</v>
      </c>
      <c r="BW25">
        <v>14.48</v>
      </c>
      <c r="BX25">
        <v>48.26</v>
      </c>
      <c r="BY25">
        <v>48.26</v>
      </c>
      <c r="BZ25">
        <v>0</v>
      </c>
    </row>
    <row r="26" spans="1:78">
      <c r="A26" t="s">
        <v>253</v>
      </c>
      <c r="G26" t="s">
        <v>68</v>
      </c>
      <c r="H26" s="73">
        <v>366.33</v>
      </c>
      <c r="I26" s="46">
        <v>76.440000000000012</v>
      </c>
      <c r="J26" s="46">
        <v>398.21999999999997</v>
      </c>
      <c r="K26" s="46">
        <v>101.44999999999999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96.53</v>
      </c>
      <c r="Y26">
        <v>48.26</v>
      </c>
      <c r="Z26">
        <v>0</v>
      </c>
      <c r="AA26">
        <v>4.83</v>
      </c>
      <c r="AB26">
        <v>66.790000000000006</v>
      </c>
      <c r="AC26">
        <v>0</v>
      </c>
      <c r="AD26">
        <v>0</v>
      </c>
      <c r="AE26">
        <v>0</v>
      </c>
      <c r="AF26">
        <v>0.48</v>
      </c>
      <c r="AG26">
        <v>0</v>
      </c>
      <c r="AH26">
        <v>0</v>
      </c>
      <c r="AI26">
        <v>0</v>
      </c>
      <c r="AJ26">
        <v>37.29</v>
      </c>
      <c r="AK26">
        <v>37.29</v>
      </c>
      <c r="AL26">
        <v>12.43</v>
      </c>
      <c r="AM26">
        <v>9.65</v>
      </c>
      <c r="AN26">
        <v>0</v>
      </c>
      <c r="AO26">
        <v>52.51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1.93</v>
      </c>
      <c r="AZ26">
        <v>115.84</v>
      </c>
      <c r="BA26">
        <v>0</v>
      </c>
      <c r="BB26">
        <v>67.569999999999993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17.510000000000002</v>
      </c>
      <c r="BL26">
        <v>6.76</v>
      </c>
      <c r="BM26">
        <v>4.83</v>
      </c>
      <c r="BN26">
        <v>46.33</v>
      </c>
      <c r="BO26">
        <v>5.79</v>
      </c>
      <c r="BP26">
        <v>39.58</v>
      </c>
      <c r="BQ26">
        <v>57.92</v>
      </c>
      <c r="BR26">
        <v>48.26</v>
      </c>
      <c r="BS26">
        <v>14.44</v>
      </c>
      <c r="BT26">
        <v>19.309999999999999</v>
      </c>
      <c r="BU26">
        <v>0</v>
      </c>
      <c r="BV26">
        <v>19.309999999999999</v>
      </c>
      <c r="BW26">
        <v>14.48</v>
      </c>
      <c r="BX26">
        <v>48.26</v>
      </c>
      <c r="BY26">
        <v>48.26</v>
      </c>
      <c r="BZ26">
        <v>0</v>
      </c>
    </row>
    <row r="27" spans="1:78">
      <c r="A27" t="s">
        <v>254</v>
      </c>
      <c r="G27" t="s">
        <v>69</v>
      </c>
      <c r="H27" s="73">
        <v>366.38</v>
      </c>
      <c r="I27" s="46">
        <v>66.790000000000006</v>
      </c>
      <c r="J27" s="46">
        <v>397.84999999999997</v>
      </c>
      <c r="K27" s="46">
        <v>101.44999999999999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96.53</v>
      </c>
      <c r="Y27">
        <v>48.26</v>
      </c>
      <c r="Z27">
        <v>0</v>
      </c>
      <c r="AA27">
        <v>4.83</v>
      </c>
      <c r="AB27">
        <v>66.790000000000006</v>
      </c>
      <c r="AC27">
        <v>0</v>
      </c>
      <c r="AD27">
        <v>0</v>
      </c>
      <c r="AE27">
        <v>0</v>
      </c>
      <c r="AF27">
        <v>0.53</v>
      </c>
      <c r="AG27">
        <v>0</v>
      </c>
      <c r="AH27">
        <v>0</v>
      </c>
      <c r="AI27">
        <v>0</v>
      </c>
      <c r="AJ27">
        <v>37.29</v>
      </c>
      <c r="AK27">
        <v>37.29</v>
      </c>
      <c r="AL27">
        <v>12.43</v>
      </c>
      <c r="AM27">
        <v>0</v>
      </c>
      <c r="AN27">
        <v>0</v>
      </c>
      <c r="AO27">
        <v>52.51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1.93</v>
      </c>
      <c r="AZ27">
        <v>115.84</v>
      </c>
      <c r="BA27">
        <v>0</v>
      </c>
      <c r="BB27">
        <v>67.569999999999993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17.14</v>
      </c>
      <c r="BL27">
        <v>6.76</v>
      </c>
      <c r="BM27">
        <v>4.83</v>
      </c>
      <c r="BN27">
        <v>46.33</v>
      </c>
      <c r="BO27">
        <v>5.79</v>
      </c>
      <c r="BP27">
        <v>39.58</v>
      </c>
      <c r="BQ27">
        <v>57.92</v>
      </c>
      <c r="BR27">
        <v>48.26</v>
      </c>
      <c r="BS27">
        <v>14.44</v>
      </c>
      <c r="BT27">
        <v>19.309999999999999</v>
      </c>
      <c r="BU27">
        <v>0</v>
      </c>
      <c r="BV27">
        <v>19.309999999999999</v>
      </c>
      <c r="BW27">
        <v>14.48</v>
      </c>
      <c r="BX27">
        <v>48.26</v>
      </c>
      <c r="BY27">
        <v>48.26</v>
      </c>
      <c r="BZ27">
        <v>0</v>
      </c>
    </row>
    <row r="28" spans="1:78">
      <c r="A28" t="s">
        <v>255</v>
      </c>
      <c r="G28" t="s">
        <v>70</v>
      </c>
      <c r="H28" s="73">
        <v>366.38</v>
      </c>
      <c r="I28" s="46">
        <v>66.790000000000006</v>
      </c>
      <c r="J28" s="46">
        <v>397.84999999999997</v>
      </c>
      <c r="K28" s="46">
        <v>101.44999999999999</v>
      </c>
      <c r="L28" s="46">
        <v>0.13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96.53</v>
      </c>
      <c r="Y28">
        <v>48.26</v>
      </c>
      <c r="Z28">
        <v>0</v>
      </c>
      <c r="AA28">
        <v>4.83</v>
      </c>
      <c r="AB28">
        <v>66.790000000000006</v>
      </c>
      <c r="AC28">
        <v>0</v>
      </c>
      <c r="AD28">
        <v>0</v>
      </c>
      <c r="AE28">
        <v>0</v>
      </c>
      <c r="AF28">
        <v>0.53</v>
      </c>
      <c r="AG28">
        <v>0</v>
      </c>
      <c r="AH28">
        <v>0</v>
      </c>
      <c r="AI28">
        <v>0</v>
      </c>
      <c r="AJ28">
        <v>37.29</v>
      </c>
      <c r="AK28">
        <v>37.29</v>
      </c>
      <c r="AL28">
        <v>12.43</v>
      </c>
      <c r="AM28">
        <v>0</v>
      </c>
      <c r="AN28">
        <v>0</v>
      </c>
      <c r="AO28">
        <v>52.51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1.93</v>
      </c>
      <c r="AZ28">
        <v>115.84</v>
      </c>
      <c r="BA28">
        <v>0.13</v>
      </c>
      <c r="BB28">
        <v>67.569999999999993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17.14</v>
      </c>
      <c r="BL28">
        <v>6.76</v>
      </c>
      <c r="BM28">
        <v>4.83</v>
      </c>
      <c r="BN28">
        <v>46.33</v>
      </c>
      <c r="BO28">
        <v>5.79</v>
      </c>
      <c r="BP28">
        <v>39.58</v>
      </c>
      <c r="BQ28">
        <v>57.92</v>
      </c>
      <c r="BR28">
        <v>48.26</v>
      </c>
      <c r="BS28">
        <v>14.44</v>
      </c>
      <c r="BT28">
        <v>19.309999999999999</v>
      </c>
      <c r="BU28">
        <v>0</v>
      </c>
      <c r="BV28">
        <v>19.309999999999999</v>
      </c>
      <c r="BW28">
        <v>14.48</v>
      </c>
      <c r="BX28">
        <v>48.26</v>
      </c>
      <c r="BY28">
        <v>48.26</v>
      </c>
      <c r="BZ28">
        <v>0</v>
      </c>
    </row>
    <row r="29" spans="1:78">
      <c r="A29" t="s">
        <v>263</v>
      </c>
      <c r="G29" t="s">
        <v>71</v>
      </c>
      <c r="H29" s="73">
        <v>366.38</v>
      </c>
      <c r="I29" s="46">
        <v>66.790000000000006</v>
      </c>
      <c r="J29" s="46">
        <v>397.84999999999997</v>
      </c>
      <c r="K29" s="46">
        <v>101.44999999999999</v>
      </c>
      <c r="L29" s="46">
        <v>0.6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96.53</v>
      </c>
      <c r="Y29">
        <v>48.26</v>
      </c>
      <c r="Z29">
        <v>0</v>
      </c>
      <c r="AA29">
        <v>4.83</v>
      </c>
      <c r="AB29">
        <v>66.790000000000006</v>
      </c>
      <c r="AC29">
        <v>0</v>
      </c>
      <c r="AD29">
        <v>0</v>
      </c>
      <c r="AE29">
        <v>0</v>
      </c>
      <c r="AF29">
        <v>0.53</v>
      </c>
      <c r="AG29">
        <v>0</v>
      </c>
      <c r="AH29">
        <v>0</v>
      </c>
      <c r="AI29">
        <v>0</v>
      </c>
      <c r="AJ29">
        <v>37.29</v>
      </c>
      <c r="AK29">
        <v>37.29</v>
      </c>
      <c r="AL29">
        <v>12.43</v>
      </c>
      <c r="AM29">
        <v>0</v>
      </c>
      <c r="AN29">
        <v>0</v>
      </c>
      <c r="AO29">
        <v>52.51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1.93</v>
      </c>
      <c r="AZ29">
        <v>115.84</v>
      </c>
      <c r="BA29">
        <v>0.6</v>
      </c>
      <c r="BB29">
        <v>67.569999999999993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17.14</v>
      </c>
      <c r="BL29">
        <v>6.76</v>
      </c>
      <c r="BM29">
        <v>4.83</v>
      </c>
      <c r="BN29">
        <v>46.33</v>
      </c>
      <c r="BO29">
        <v>5.79</v>
      </c>
      <c r="BP29">
        <v>39.58</v>
      </c>
      <c r="BQ29">
        <v>57.92</v>
      </c>
      <c r="BR29">
        <v>48.26</v>
      </c>
      <c r="BS29">
        <v>14.44</v>
      </c>
      <c r="BT29">
        <v>19.309999999999999</v>
      </c>
      <c r="BU29">
        <v>0</v>
      </c>
      <c r="BV29">
        <v>19.309999999999999</v>
      </c>
      <c r="BW29">
        <v>14.48</v>
      </c>
      <c r="BX29">
        <v>48.26</v>
      </c>
      <c r="BY29">
        <v>48.26</v>
      </c>
      <c r="BZ29">
        <v>0</v>
      </c>
    </row>
    <row r="30" spans="1:78">
      <c r="A30" t="s">
        <v>264</v>
      </c>
      <c r="G30" t="s">
        <v>72</v>
      </c>
      <c r="H30" s="73">
        <v>366.38</v>
      </c>
      <c r="I30" s="46">
        <v>66.790000000000006</v>
      </c>
      <c r="J30" s="46">
        <v>397.84999999999997</v>
      </c>
      <c r="K30" s="46">
        <v>101.44999999999999</v>
      </c>
      <c r="L30" s="46">
        <v>0.92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96.53</v>
      </c>
      <c r="Y30">
        <v>48.26</v>
      </c>
      <c r="Z30">
        <v>0</v>
      </c>
      <c r="AA30">
        <v>4.83</v>
      </c>
      <c r="AB30">
        <v>66.790000000000006</v>
      </c>
      <c r="AC30">
        <v>0</v>
      </c>
      <c r="AD30">
        <v>0</v>
      </c>
      <c r="AE30">
        <v>0</v>
      </c>
      <c r="AF30">
        <v>0.53</v>
      </c>
      <c r="AG30">
        <v>0</v>
      </c>
      <c r="AH30">
        <v>0</v>
      </c>
      <c r="AI30">
        <v>0</v>
      </c>
      <c r="AJ30">
        <v>37.29</v>
      </c>
      <c r="AK30">
        <v>37.29</v>
      </c>
      <c r="AL30">
        <v>12.43</v>
      </c>
      <c r="AM30">
        <v>0</v>
      </c>
      <c r="AN30">
        <v>0</v>
      </c>
      <c r="AO30">
        <v>52.51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1.93</v>
      </c>
      <c r="AZ30">
        <v>115.84</v>
      </c>
      <c r="BA30">
        <v>0.92</v>
      </c>
      <c r="BB30">
        <v>67.569999999999993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17.14</v>
      </c>
      <c r="BL30">
        <v>6.76</v>
      </c>
      <c r="BM30">
        <v>4.83</v>
      </c>
      <c r="BN30">
        <v>46.33</v>
      </c>
      <c r="BO30">
        <v>5.79</v>
      </c>
      <c r="BP30">
        <v>39.58</v>
      </c>
      <c r="BQ30">
        <v>57.92</v>
      </c>
      <c r="BR30">
        <v>48.26</v>
      </c>
      <c r="BS30">
        <v>14.44</v>
      </c>
      <c r="BT30">
        <v>19.309999999999999</v>
      </c>
      <c r="BU30">
        <v>0</v>
      </c>
      <c r="BV30">
        <v>19.309999999999999</v>
      </c>
      <c r="BW30">
        <v>14.48</v>
      </c>
      <c r="BX30">
        <v>48.26</v>
      </c>
      <c r="BY30">
        <v>48.26</v>
      </c>
      <c r="BZ30">
        <v>0</v>
      </c>
    </row>
    <row r="31" spans="1:78">
      <c r="A31" t="s">
        <v>274</v>
      </c>
      <c r="G31" t="s">
        <v>73</v>
      </c>
      <c r="H31" s="73">
        <v>366.48</v>
      </c>
      <c r="I31" s="46">
        <v>66.790000000000006</v>
      </c>
      <c r="J31" s="46">
        <v>397.47999999999996</v>
      </c>
      <c r="K31" s="46">
        <v>101.44999999999999</v>
      </c>
      <c r="L31" s="46">
        <v>1.33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96.53</v>
      </c>
      <c r="Y31">
        <v>48.26</v>
      </c>
      <c r="Z31">
        <v>0</v>
      </c>
      <c r="AA31">
        <v>4.83</v>
      </c>
      <c r="AB31">
        <v>66.790000000000006</v>
      </c>
      <c r="AC31">
        <v>0</v>
      </c>
      <c r="AD31">
        <v>0</v>
      </c>
      <c r="AE31">
        <v>0</v>
      </c>
      <c r="AF31">
        <v>0.63</v>
      </c>
      <c r="AG31">
        <v>0</v>
      </c>
      <c r="AH31">
        <v>0</v>
      </c>
      <c r="AI31">
        <v>0</v>
      </c>
      <c r="AJ31">
        <v>37.29</v>
      </c>
      <c r="AK31">
        <v>37.29</v>
      </c>
      <c r="AL31">
        <v>12.43</v>
      </c>
      <c r="AM31">
        <v>0</v>
      </c>
      <c r="AN31">
        <v>0</v>
      </c>
      <c r="AO31">
        <v>52.51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1.93</v>
      </c>
      <c r="AZ31">
        <v>115.84</v>
      </c>
      <c r="BA31">
        <v>1.33</v>
      </c>
      <c r="BB31">
        <v>67.569999999999993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16.77</v>
      </c>
      <c r="BL31">
        <v>6.76</v>
      </c>
      <c r="BM31">
        <v>4.83</v>
      </c>
      <c r="BN31">
        <v>46.33</v>
      </c>
      <c r="BO31">
        <v>5.79</v>
      </c>
      <c r="BP31">
        <v>39.58</v>
      </c>
      <c r="BQ31">
        <v>57.92</v>
      </c>
      <c r="BR31">
        <v>48.26</v>
      </c>
      <c r="BS31">
        <v>14.44</v>
      </c>
      <c r="BT31">
        <v>19.309999999999999</v>
      </c>
      <c r="BU31">
        <v>0</v>
      </c>
      <c r="BV31">
        <v>19.309999999999999</v>
      </c>
      <c r="BW31">
        <v>14.48</v>
      </c>
      <c r="BX31">
        <v>48.26</v>
      </c>
      <c r="BY31">
        <v>48.26</v>
      </c>
      <c r="BZ31">
        <v>0</v>
      </c>
    </row>
    <row r="32" spans="1:78">
      <c r="A32" t="s">
        <v>275</v>
      </c>
      <c r="G32" t="s">
        <v>74</v>
      </c>
      <c r="H32" s="73">
        <v>366.48</v>
      </c>
      <c r="I32" s="46">
        <v>66.790000000000006</v>
      </c>
      <c r="J32" s="46">
        <v>397.47999999999996</v>
      </c>
      <c r="K32" s="46">
        <v>101.44999999999999</v>
      </c>
      <c r="L32" s="46">
        <v>1.8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96.53</v>
      </c>
      <c r="Y32">
        <v>48.26</v>
      </c>
      <c r="Z32">
        <v>0</v>
      </c>
      <c r="AA32">
        <v>4.83</v>
      </c>
      <c r="AB32">
        <v>66.790000000000006</v>
      </c>
      <c r="AC32">
        <v>0</v>
      </c>
      <c r="AD32">
        <v>0</v>
      </c>
      <c r="AE32">
        <v>0</v>
      </c>
      <c r="AF32">
        <v>0.63</v>
      </c>
      <c r="AG32">
        <v>0</v>
      </c>
      <c r="AH32">
        <v>0</v>
      </c>
      <c r="AI32">
        <v>0</v>
      </c>
      <c r="AJ32">
        <v>37.29</v>
      </c>
      <c r="AK32">
        <v>37.29</v>
      </c>
      <c r="AL32">
        <v>12.43</v>
      </c>
      <c r="AM32">
        <v>0</v>
      </c>
      <c r="AN32">
        <v>0</v>
      </c>
      <c r="AO32">
        <v>52.51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1.93</v>
      </c>
      <c r="AZ32">
        <v>115.84</v>
      </c>
      <c r="BA32">
        <v>1.8</v>
      </c>
      <c r="BB32">
        <v>67.569999999999993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16.77</v>
      </c>
      <c r="BL32">
        <v>6.76</v>
      </c>
      <c r="BM32">
        <v>4.83</v>
      </c>
      <c r="BN32">
        <v>46.33</v>
      </c>
      <c r="BO32">
        <v>5.79</v>
      </c>
      <c r="BP32">
        <v>39.58</v>
      </c>
      <c r="BQ32">
        <v>57.92</v>
      </c>
      <c r="BR32">
        <v>48.26</v>
      </c>
      <c r="BS32">
        <v>14.44</v>
      </c>
      <c r="BT32">
        <v>19.309999999999999</v>
      </c>
      <c r="BU32">
        <v>0</v>
      </c>
      <c r="BV32">
        <v>19.309999999999999</v>
      </c>
      <c r="BW32">
        <v>14.48</v>
      </c>
      <c r="BX32">
        <v>48.26</v>
      </c>
      <c r="BY32">
        <v>48.26</v>
      </c>
      <c r="BZ32">
        <v>0</v>
      </c>
    </row>
    <row r="33" spans="1:78">
      <c r="A33" t="s">
        <v>276</v>
      </c>
      <c r="G33" t="s">
        <v>75</v>
      </c>
      <c r="H33" s="73">
        <v>366.48</v>
      </c>
      <c r="I33" s="46">
        <v>66.790000000000006</v>
      </c>
      <c r="J33" s="46">
        <v>397.47999999999996</v>
      </c>
      <c r="K33" s="46">
        <v>101.44999999999999</v>
      </c>
      <c r="L33" s="46">
        <v>2.34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96.53</v>
      </c>
      <c r="Y33">
        <v>48.26</v>
      </c>
      <c r="Z33">
        <v>0</v>
      </c>
      <c r="AA33">
        <v>4.83</v>
      </c>
      <c r="AB33">
        <v>66.790000000000006</v>
      </c>
      <c r="AC33">
        <v>0</v>
      </c>
      <c r="AD33">
        <v>0</v>
      </c>
      <c r="AE33">
        <v>0</v>
      </c>
      <c r="AF33">
        <v>0.63</v>
      </c>
      <c r="AG33">
        <v>0</v>
      </c>
      <c r="AH33">
        <v>0</v>
      </c>
      <c r="AI33">
        <v>0</v>
      </c>
      <c r="AJ33">
        <v>37.29</v>
      </c>
      <c r="AK33">
        <v>37.29</v>
      </c>
      <c r="AL33">
        <v>12.43</v>
      </c>
      <c r="AM33">
        <v>0</v>
      </c>
      <c r="AN33">
        <v>0</v>
      </c>
      <c r="AO33">
        <v>52.51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1.93</v>
      </c>
      <c r="AZ33">
        <v>115.84</v>
      </c>
      <c r="BA33">
        <v>2.34</v>
      </c>
      <c r="BB33">
        <v>67.569999999999993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16.77</v>
      </c>
      <c r="BL33">
        <v>6.76</v>
      </c>
      <c r="BM33">
        <v>4.83</v>
      </c>
      <c r="BN33">
        <v>46.33</v>
      </c>
      <c r="BO33">
        <v>5.79</v>
      </c>
      <c r="BP33">
        <v>39.58</v>
      </c>
      <c r="BQ33">
        <v>57.92</v>
      </c>
      <c r="BR33">
        <v>48.26</v>
      </c>
      <c r="BS33">
        <v>14.44</v>
      </c>
      <c r="BT33">
        <v>19.309999999999999</v>
      </c>
      <c r="BU33">
        <v>0</v>
      </c>
      <c r="BV33">
        <v>19.309999999999999</v>
      </c>
      <c r="BW33">
        <v>14.48</v>
      </c>
      <c r="BX33">
        <v>48.26</v>
      </c>
      <c r="BY33">
        <v>48.26</v>
      </c>
      <c r="BZ33">
        <v>0</v>
      </c>
    </row>
    <row r="34" spans="1:78">
      <c r="A34" t="s">
        <v>277</v>
      </c>
      <c r="G34" t="s">
        <v>76</v>
      </c>
      <c r="H34" s="73">
        <v>366.48</v>
      </c>
      <c r="I34" s="46">
        <v>66.790000000000006</v>
      </c>
      <c r="J34" s="46">
        <v>397.47999999999996</v>
      </c>
      <c r="K34" s="46">
        <v>101.44999999999999</v>
      </c>
      <c r="L34" s="46">
        <v>2.92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96.53</v>
      </c>
      <c r="Y34">
        <v>48.26</v>
      </c>
      <c r="Z34">
        <v>0</v>
      </c>
      <c r="AA34">
        <v>4.83</v>
      </c>
      <c r="AB34">
        <v>66.790000000000006</v>
      </c>
      <c r="AC34">
        <v>0</v>
      </c>
      <c r="AD34">
        <v>0</v>
      </c>
      <c r="AE34">
        <v>0</v>
      </c>
      <c r="AF34">
        <v>0.63</v>
      </c>
      <c r="AG34">
        <v>0</v>
      </c>
      <c r="AH34">
        <v>0</v>
      </c>
      <c r="AI34">
        <v>0</v>
      </c>
      <c r="AJ34">
        <v>37.29</v>
      </c>
      <c r="AK34">
        <v>37.29</v>
      </c>
      <c r="AL34">
        <v>12.43</v>
      </c>
      <c r="AM34">
        <v>0</v>
      </c>
      <c r="AN34">
        <v>0</v>
      </c>
      <c r="AO34">
        <v>52.51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1.93</v>
      </c>
      <c r="AZ34">
        <v>115.84</v>
      </c>
      <c r="BA34">
        <v>2.92</v>
      </c>
      <c r="BB34">
        <v>67.569999999999993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16.77</v>
      </c>
      <c r="BL34">
        <v>6.76</v>
      </c>
      <c r="BM34">
        <v>4.83</v>
      </c>
      <c r="BN34">
        <v>46.33</v>
      </c>
      <c r="BO34">
        <v>5.79</v>
      </c>
      <c r="BP34">
        <v>39.58</v>
      </c>
      <c r="BQ34">
        <v>57.92</v>
      </c>
      <c r="BR34">
        <v>48.26</v>
      </c>
      <c r="BS34">
        <v>14.44</v>
      </c>
      <c r="BT34">
        <v>19.309999999999999</v>
      </c>
      <c r="BU34">
        <v>0</v>
      </c>
      <c r="BV34">
        <v>19.309999999999999</v>
      </c>
      <c r="BW34">
        <v>14.48</v>
      </c>
      <c r="BX34">
        <v>48.26</v>
      </c>
      <c r="BY34">
        <v>48.26</v>
      </c>
      <c r="BZ34">
        <v>0</v>
      </c>
    </row>
    <row r="35" spans="1:78">
      <c r="A35" t="s">
        <v>279</v>
      </c>
      <c r="G35" t="s">
        <v>77</v>
      </c>
      <c r="H35" s="73">
        <v>366.82</v>
      </c>
      <c r="I35" s="46">
        <v>66.790000000000006</v>
      </c>
      <c r="J35" s="46">
        <v>397.02</v>
      </c>
      <c r="K35" s="46">
        <v>101.44999999999999</v>
      </c>
      <c r="L35" s="46">
        <v>3.54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96.53</v>
      </c>
      <c r="Y35">
        <v>48.26</v>
      </c>
      <c r="Z35">
        <v>0</v>
      </c>
      <c r="AA35">
        <v>4.83</v>
      </c>
      <c r="AB35">
        <v>66.790000000000006</v>
      </c>
      <c r="AC35">
        <v>0</v>
      </c>
      <c r="AD35">
        <v>0</v>
      </c>
      <c r="AE35">
        <v>0</v>
      </c>
      <c r="AF35">
        <v>0.97</v>
      </c>
      <c r="AG35">
        <v>0</v>
      </c>
      <c r="AH35">
        <v>0</v>
      </c>
      <c r="AI35">
        <v>0</v>
      </c>
      <c r="AJ35">
        <v>37.29</v>
      </c>
      <c r="AK35">
        <v>37.29</v>
      </c>
      <c r="AL35">
        <v>12.43</v>
      </c>
      <c r="AM35">
        <v>0</v>
      </c>
      <c r="AN35">
        <v>0</v>
      </c>
      <c r="AO35">
        <v>52.51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1.93</v>
      </c>
      <c r="AZ35">
        <v>115.84</v>
      </c>
      <c r="BA35">
        <v>3.54</v>
      </c>
      <c r="BB35">
        <v>67.569999999999993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16.309999999999999</v>
      </c>
      <c r="BL35">
        <v>6.76</v>
      </c>
      <c r="BM35">
        <v>4.83</v>
      </c>
      <c r="BN35">
        <v>46.33</v>
      </c>
      <c r="BO35">
        <v>5.79</v>
      </c>
      <c r="BP35">
        <v>39.58</v>
      </c>
      <c r="BQ35">
        <v>57.92</v>
      </c>
      <c r="BR35">
        <v>48.26</v>
      </c>
      <c r="BS35">
        <v>14.44</v>
      </c>
      <c r="BT35">
        <v>19.309999999999999</v>
      </c>
      <c r="BU35">
        <v>0</v>
      </c>
      <c r="BV35">
        <v>19.309999999999999</v>
      </c>
      <c r="BW35">
        <v>14.48</v>
      </c>
      <c r="BX35">
        <v>48.26</v>
      </c>
      <c r="BY35">
        <v>48.26</v>
      </c>
      <c r="BZ35">
        <v>0</v>
      </c>
    </row>
    <row r="36" spans="1:78">
      <c r="A36" t="s">
        <v>309</v>
      </c>
      <c r="G36" t="s">
        <v>78</v>
      </c>
      <c r="H36" s="73">
        <v>366.82</v>
      </c>
      <c r="I36" s="46">
        <v>66.790000000000006</v>
      </c>
      <c r="J36" s="46">
        <v>397.02</v>
      </c>
      <c r="K36" s="46">
        <v>101.44999999999999</v>
      </c>
      <c r="L36" s="46">
        <v>4.21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96.53</v>
      </c>
      <c r="Y36">
        <v>48.26</v>
      </c>
      <c r="Z36">
        <v>0</v>
      </c>
      <c r="AA36">
        <v>4.83</v>
      </c>
      <c r="AB36">
        <v>66.790000000000006</v>
      </c>
      <c r="AC36">
        <v>0</v>
      </c>
      <c r="AD36">
        <v>0</v>
      </c>
      <c r="AE36">
        <v>0</v>
      </c>
      <c r="AF36">
        <v>0.97</v>
      </c>
      <c r="AG36">
        <v>0</v>
      </c>
      <c r="AH36">
        <v>0</v>
      </c>
      <c r="AI36">
        <v>0</v>
      </c>
      <c r="AJ36">
        <v>37.29</v>
      </c>
      <c r="AK36">
        <v>37.29</v>
      </c>
      <c r="AL36">
        <v>12.43</v>
      </c>
      <c r="AM36">
        <v>0</v>
      </c>
      <c r="AN36">
        <v>0</v>
      </c>
      <c r="AO36">
        <v>52.51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1.93</v>
      </c>
      <c r="AZ36">
        <v>115.84</v>
      </c>
      <c r="BA36">
        <v>4.21</v>
      </c>
      <c r="BB36">
        <v>67.569999999999993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16.309999999999999</v>
      </c>
      <c r="BL36">
        <v>6.76</v>
      </c>
      <c r="BM36">
        <v>4.83</v>
      </c>
      <c r="BN36">
        <v>46.33</v>
      </c>
      <c r="BO36">
        <v>5.79</v>
      </c>
      <c r="BP36">
        <v>39.58</v>
      </c>
      <c r="BQ36">
        <v>57.92</v>
      </c>
      <c r="BR36">
        <v>48.26</v>
      </c>
      <c r="BS36">
        <v>14.44</v>
      </c>
      <c r="BT36">
        <v>19.309999999999999</v>
      </c>
      <c r="BU36">
        <v>0</v>
      </c>
      <c r="BV36">
        <v>19.309999999999999</v>
      </c>
      <c r="BW36">
        <v>14.48</v>
      </c>
      <c r="BX36">
        <v>48.26</v>
      </c>
      <c r="BY36">
        <v>48.26</v>
      </c>
      <c r="BZ36">
        <v>0</v>
      </c>
    </row>
    <row r="37" spans="1:78">
      <c r="A37" t="s">
        <v>310</v>
      </c>
      <c r="G37" t="s">
        <v>79</v>
      </c>
      <c r="H37" s="73">
        <v>366.82</v>
      </c>
      <c r="I37" s="46">
        <v>66.790000000000006</v>
      </c>
      <c r="J37" s="46">
        <v>397.02</v>
      </c>
      <c r="K37" s="46">
        <v>101.44999999999999</v>
      </c>
      <c r="L37" s="46">
        <v>4.7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96.53</v>
      </c>
      <c r="Y37">
        <v>48.26</v>
      </c>
      <c r="Z37">
        <v>0</v>
      </c>
      <c r="AA37">
        <v>4.83</v>
      </c>
      <c r="AB37">
        <v>66.790000000000006</v>
      </c>
      <c r="AC37">
        <v>0</v>
      </c>
      <c r="AD37">
        <v>0</v>
      </c>
      <c r="AE37">
        <v>0</v>
      </c>
      <c r="AF37">
        <v>0.97</v>
      </c>
      <c r="AG37">
        <v>0</v>
      </c>
      <c r="AH37">
        <v>0</v>
      </c>
      <c r="AI37">
        <v>0</v>
      </c>
      <c r="AJ37">
        <v>37.29</v>
      </c>
      <c r="AK37">
        <v>37.29</v>
      </c>
      <c r="AL37">
        <v>12.43</v>
      </c>
      <c r="AM37">
        <v>0</v>
      </c>
      <c r="AN37">
        <v>0</v>
      </c>
      <c r="AO37">
        <v>52.51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1.93</v>
      </c>
      <c r="AZ37">
        <v>115.84</v>
      </c>
      <c r="BA37">
        <v>4.7</v>
      </c>
      <c r="BB37">
        <v>67.569999999999993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16.309999999999999</v>
      </c>
      <c r="BL37">
        <v>6.76</v>
      </c>
      <c r="BM37">
        <v>4.83</v>
      </c>
      <c r="BN37">
        <v>46.33</v>
      </c>
      <c r="BO37">
        <v>5.79</v>
      </c>
      <c r="BP37">
        <v>39.58</v>
      </c>
      <c r="BQ37">
        <v>57.92</v>
      </c>
      <c r="BR37">
        <v>48.26</v>
      </c>
      <c r="BS37">
        <v>14.44</v>
      </c>
      <c r="BT37">
        <v>19.309999999999999</v>
      </c>
      <c r="BU37">
        <v>0</v>
      </c>
      <c r="BV37">
        <v>19.309999999999999</v>
      </c>
      <c r="BW37">
        <v>14.48</v>
      </c>
      <c r="BX37">
        <v>48.26</v>
      </c>
      <c r="BY37">
        <v>48.26</v>
      </c>
      <c r="BZ37">
        <v>0</v>
      </c>
    </row>
    <row r="38" spans="1:78">
      <c r="A38" t="s">
        <v>311</v>
      </c>
      <c r="G38" t="s">
        <v>80</v>
      </c>
      <c r="H38" s="73">
        <v>366.82</v>
      </c>
      <c r="I38" s="46">
        <v>66.790000000000006</v>
      </c>
      <c r="J38" s="46">
        <v>397.02</v>
      </c>
      <c r="K38" s="46">
        <v>101.44999999999999</v>
      </c>
      <c r="L38" s="46">
        <v>4.97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96.53</v>
      </c>
      <c r="Y38">
        <v>48.26</v>
      </c>
      <c r="Z38">
        <v>0</v>
      </c>
      <c r="AA38">
        <v>4.83</v>
      </c>
      <c r="AB38">
        <v>66.790000000000006</v>
      </c>
      <c r="AC38">
        <v>0</v>
      </c>
      <c r="AD38">
        <v>0</v>
      </c>
      <c r="AE38">
        <v>0</v>
      </c>
      <c r="AF38">
        <v>0.97</v>
      </c>
      <c r="AG38">
        <v>0</v>
      </c>
      <c r="AH38">
        <v>0</v>
      </c>
      <c r="AI38">
        <v>0</v>
      </c>
      <c r="AJ38">
        <v>37.29</v>
      </c>
      <c r="AK38">
        <v>37.29</v>
      </c>
      <c r="AL38">
        <v>12.43</v>
      </c>
      <c r="AM38">
        <v>0</v>
      </c>
      <c r="AN38">
        <v>0</v>
      </c>
      <c r="AO38">
        <v>52.51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1.93</v>
      </c>
      <c r="AZ38">
        <v>115.84</v>
      </c>
      <c r="BA38">
        <v>4.97</v>
      </c>
      <c r="BB38">
        <v>67.569999999999993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16.309999999999999</v>
      </c>
      <c r="BL38">
        <v>6.76</v>
      </c>
      <c r="BM38">
        <v>4.83</v>
      </c>
      <c r="BN38">
        <v>46.33</v>
      </c>
      <c r="BO38">
        <v>5.79</v>
      </c>
      <c r="BP38">
        <v>39.58</v>
      </c>
      <c r="BQ38">
        <v>57.92</v>
      </c>
      <c r="BR38">
        <v>48.26</v>
      </c>
      <c r="BS38">
        <v>14.44</v>
      </c>
      <c r="BT38">
        <v>19.309999999999999</v>
      </c>
      <c r="BU38">
        <v>0</v>
      </c>
      <c r="BV38">
        <v>19.309999999999999</v>
      </c>
      <c r="BW38">
        <v>14.48</v>
      </c>
      <c r="BX38">
        <v>48.26</v>
      </c>
      <c r="BY38">
        <v>48.26</v>
      </c>
      <c r="BZ38">
        <v>0</v>
      </c>
    </row>
    <row r="39" spans="1:78">
      <c r="A39" t="s">
        <v>312</v>
      </c>
      <c r="G39" t="s">
        <v>81</v>
      </c>
      <c r="H39" s="73">
        <v>366.82</v>
      </c>
      <c r="I39" s="46">
        <v>66.790000000000006</v>
      </c>
      <c r="J39" s="46">
        <v>396.65999999999997</v>
      </c>
      <c r="K39" s="46">
        <v>101.44999999999999</v>
      </c>
      <c r="L39" s="46">
        <v>5.59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96.53</v>
      </c>
      <c r="Y39">
        <v>48.26</v>
      </c>
      <c r="Z39">
        <v>0</v>
      </c>
      <c r="AA39">
        <v>4.83</v>
      </c>
      <c r="AB39">
        <v>66.790000000000006</v>
      </c>
      <c r="AC39">
        <v>0</v>
      </c>
      <c r="AD39">
        <v>0</v>
      </c>
      <c r="AE39">
        <v>0</v>
      </c>
      <c r="AF39">
        <v>0.97</v>
      </c>
      <c r="AG39">
        <v>0</v>
      </c>
      <c r="AH39">
        <v>0</v>
      </c>
      <c r="AI39">
        <v>0</v>
      </c>
      <c r="AJ39">
        <v>37.29</v>
      </c>
      <c r="AK39">
        <v>37.29</v>
      </c>
      <c r="AL39">
        <v>12.43</v>
      </c>
      <c r="AM39">
        <v>0</v>
      </c>
      <c r="AN39">
        <v>0</v>
      </c>
      <c r="AO39">
        <v>52.51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1.93</v>
      </c>
      <c r="AZ39">
        <v>115.84</v>
      </c>
      <c r="BA39">
        <v>5.59</v>
      </c>
      <c r="BB39">
        <v>67.569999999999993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15.95</v>
      </c>
      <c r="BL39">
        <v>6.76</v>
      </c>
      <c r="BM39">
        <v>4.83</v>
      </c>
      <c r="BN39">
        <v>46.33</v>
      </c>
      <c r="BO39">
        <v>5.79</v>
      </c>
      <c r="BP39">
        <v>39.58</v>
      </c>
      <c r="BQ39">
        <v>57.92</v>
      </c>
      <c r="BR39">
        <v>48.26</v>
      </c>
      <c r="BS39">
        <v>14.44</v>
      </c>
      <c r="BT39">
        <v>19.309999999999999</v>
      </c>
      <c r="BU39">
        <v>0</v>
      </c>
      <c r="BV39">
        <v>19.309999999999999</v>
      </c>
      <c r="BW39">
        <v>14.48</v>
      </c>
      <c r="BX39">
        <v>48.26</v>
      </c>
      <c r="BY39">
        <v>48.26</v>
      </c>
      <c r="BZ39">
        <v>0</v>
      </c>
    </row>
    <row r="40" spans="1:78">
      <c r="A40" t="s">
        <v>329</v>
      </c>
      <c r="G40" t="s">
        <v>82</v>
      </c>
      <c r="H40" s="73">
        <v>366.82</v>
      </c>
      <c r="I40" s="46">
        <v>66.790000000000006</v>
      </c>
      <c r="J40" s="46">
        <v>396.65999999999997</v>
      </c>
      <c r="K40" s="46">
        <v>101.44999999999999</v>
      </c>
      <c r="L40" s="46">
        <v>5.97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96.53</v>
      </c>
      <c r="Y40">
        <v>48.26</v>
      </c>
      <c r="Z40">
        <v>0</v>
      </c>
      <c r="AA40">
        <v>4.83</v>
      </c>
      <c r="AB40">
        <v>66.790000000000006</v>
      </c>
      <c r="AC40">
        <v>0</v>
      </c>
      <c r="AD40">
        <v>0</v>
      </c>
      <c r="AE40">
        <v>0</v>
      </c>
      <c r="AF40">
        <v>0.97</v>
      </c>
      <c r="AG40">
        <v>0</v>
      </c>
      <c r="AH40">
        <v>0</v>
      </c>
      <c r="AI40">
        <v>0</v>
      </c>
      <c r="AJ40">
        <v>37.29</v>
      </c>
      <c r="AK40">
        <v>37.29</v>
      </c>
      <c r="AL40">
        <v>12.43</v>
      </c>
      <c r="AM40">
        <v>0</v>
      </c>
      <c r="AN40">
        <v>0</v>
      </c>
      <c r="AO40">
        <v>52.51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1.93</v>
      </c>
      <c r="AZ40">
        <v>115.84</v>
      </c>
      <c r="BA40">
        <v>5.97</v>
      </c>
      <c r="BB40">
        <v>67.569999999999993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15.95</v>
      </c>
      <c r="BL40">
        <v>6.76</v>
      </c>
      <c r="BM40">
        <v>4.83</v>
      </c>
      <c r="BN40">
        <v>46.33</v>
      </c>
      <c r="BO40">
        <v>5.79</v>
      </c>
      <c r="BP40">
        <v>39.58</v>
      </c>
      <c r="BQ40">
        <v>57.92</v>
      </c>
      <c r="BR40">
        <v>48.26</v>
      </c>
      <c r="BS40">
        <v>14.44</v>
      </c>
      <c r="BT40">
        <v>19.309999999999999</v>
      </c>
      <c r="BU40">
        <v>0</v>
      </c>
      <c r="BV40">
        <v>19.309999999999999</v>
      </c>
      <c r="BW40">
        <v>14.48</v>
      </c>
      <c r="BX40">
        <v>48.26</v>
      </c>
      <c r="BY40">
        <v>48.26</v>
      </c>
      <c r="BZ40">
        <v>0</v>
      </c>
    </row>
    <row r="41" spans="1:78">
      <c r="A41" t="s">
        <v>330</v>
      </c>
      <c r="G41" t="s">
        <v>83</v>
      </c>
      <c r="H41" s="73">
        <v>366.82</v>
      </c>
      <c r="I41" s="46">
        <v>66.790000000000006</v>
      </c>
      <c r="J41" s="46">
        <v>396.65999999999997</v>
      </c>
      <c r="K41" s="46">
        <v>101.44999999999999</v>
      </c>
      <c r="L41" s="46">
        <v>6.11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96.53</v>
      </c>
      <c r="Y41">
        <v>48.26</v>
      </c>
      <c r="Z41">
        <v>0</v>
      </c>
      <c r="AA41">
        <v>4.83</v>
      </c>
      <c r="AB41">
        <v>66.790000000000006</v>
      </c>
      <c r="AC41">
        <v>0</v>
      </c>
      <c r="AD41">
        <v>0</v>
      </c>
      <c r="AE41">
        <v>0</v>
      </c>
      <c r="AF41">
        <v>0.97</v>
      </c>
      <c r="AG41">
        <v>0</v>
      </c>
      <c r="AH41">
        <v>0</v>
      </c>
      <c r="AI41">
        <v>0</v>
      </c>
      <c r="AJ41">
        <v>37.29</v>
      </c>
      <c r="AK41">
        <v>37.29</v>
      </c>
      <c r="AL41">
        <v>12.43</v>
      </c>
      <c r="AM41">
        <v>0</v>
      </c>
      <c r="AN41">
        <v>0</v>
      </c>
      <c r="AO41">
        <v>52.51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1.93</v>
      </c>
      <c r="AZ41">
        <v>115.84</v>
      </c>
      <c r="BA41">
        <v>6.11</v>
      </c>
      <c r="BB41">
        <v>67.569999999999993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15.95</v>
      </c>
      <c r="BL41">
        <v>6.76</v>
      </c>
      <c r="BM41">
        <v>4.83</v>
      </c>
      <c r="BN41">
        <v>46.33</v>
      </c>
      <c r="BO41">
        <v>5.79</v>
      </c>
      <c r="BP41">
        <v>39.58</v>
      </c>
      <c r="BQ41">
        <v>57.92</v>
      </c>
      <c r="BR41">
        <v>48.26</v>
      </c>
      <c r="BS41">
        <v>14.44</v>
      </c>
      <c r="BT41">
        <v>19.309999999999999</v>
      </c>
      <c r="BU41">
        <v>0</v>
      </c>
      <c r="BV41">
        <v>19.309999999999999</v>
      </c>
      <c r="BW41">
        <v>14.48</v>
      </c>
      <c r="BX41">
        <v>48.26</v>
      </c>
      <c r="BY41">
        <v>48.26</v>
      </c>
      <c r="BZ41">
        <v>0</v>
      </c>
    </row>
    <row r="42" spans="1:78">
      <c r="A42" t="s">
        <v>331</v>
      </c>
      <c r="G42" t="s">
        <v>84</v>
      </c>
      <c r="H42" s="73">
        <v>366.82</v>
      </c>
      <c r="I42" s="46">
        <v>66.790000000000006</v>
      </c>
      <c r="J42" s="46">
        <v>396.65999999999997</v>
      </c>
      <c r="K42" s="46">
        <v>101.44999999999999</v>
      </c>
      <c r="L42" s="46">
        <v>6.54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96.53</v>
      </c>
      <c r="Y42">
        <v>48.26</v>
      </c>
      <c r="Z42">
        <v>0</v>
      </c>
      <c r="AA42">
        <v>4.83</v>
      </c>
      <c r="AB42">
        <v>66.790000000000006</v>
      </c>
      <c r="AC42">
        <v>0</v>
      </c>
      <c r="AD42">
        <v>0</v>
      </c>
      <c r="AE42">
        <v>0</v>
      </c>
      <c r="AF42">
        <v>0.97</v>
      </c>
      <c r="AG42">
        <v>0</v>
      </c>
      <c r="AH42">
        <v>0</v>
      </c>
      <c r="AI42">
        <v>0</v>
      </c>
      <c r="AJ42">
        <v>37.29</v>
      </c>
      <c r="AK42">
        <v>37.29</v>
      </c>
      <c r="AL42">
        <v>12.43</v>
      </c>
      <c r="AM42">
        <v>0</v>
      </c>
      <c r="AN42">
        <v>0</v>
      </c>
      <c r="AO42">
        <v>52.51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1.93</v>
      </c>
      <c r="AZ42">
        <v>115.84</v>
      </c>
      <c r="BA42">
        <v>6.54</v>
      </c>
      <c r="BB42">
        <v>67.569999999999993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15.95</v>
      </c>
      <c r="BL42">
        <v>6.76</v>
      </c>
      <c r="BM42">
        <v>4.83</v>
      </c>
      <c r="BN42">
        <v>46.33</v>
      </c>
      <c r="BO42">
        <v>5.79</v>
      </c>
      <c r="BP42">
        <v>39.58</v>
      </c>
      <c r="BQ42">
        <v>57.92</v>
      </c>
      <c r="BR42">
        <v>48.26</v>
      </c>
      <c r="BS42">
        <v>14.44</v>
      </c>
      <c r="BT42">
        <v>19.309999999999999</v>
      </c>
      <c r="BU42">
        <v>0</v>
      </c>
      <c r="BV42">
        <v>19.309999999999999</v>
      </c>
      <c r="BW42">
        <v>14.48</v>
      </c>
      <c r="BX42">
        <v>48.26</v>
      </c>
      <c r="BY42">
        <v>48.26</v>
      </c>
      <c r="BZ42">
        <v>0</v>
      </c>
    </row>
    <row r="43" spans="1:78">
      <c r="A43" t="s">
        <v>337</v>
      </c>
      <c r="G43" t="s">
        <v>85</v>
      </c>
      <c r="H43" s="73">
        <v>370.68</v>
      </c>
      <c r="I43" s="46">
        <v>66.790000000000006</v>
      </c>
      <c r="J43" s="46">
        <v>396.38</v>
      </c>
      <c r="K43" s="46">
        <v>101.44999999999999</v>
      </c>
      <c r="L43" s="46">
        <v>6.03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57.92</v>
      </c>
      <c r="X43">
        <v>96.53</v>
      </c>
      <c r="Y43">
        <v>48.26</v>
      </c>
      <c r="Z43">
        <v>0</v>
      </c>
      <c r="AA43">
        <v>4.83</v>
      </c>
      <c r="AB43">
        <v>66.790000000000006</v>
      </c>
      <c r="AC43">
        <v>46.33</v>
      </c>
      <c r="AD43">
        <v>0</v>
      </c>
      <c r="AE43">
        <v>0</v>
      </c>
      <c r="AF43">
        <v>0.97</v>
      </c>
      <c r="AG43">
        <v>0</v>
      </c>
      <c r="AH43">
        <v>48.26</v>
      </c>
      <c r="AI43">
        <v>0</v>
      </c>
      <c r="AJ43">
        <v>37.29</v>
      </c>
      <c r="AK43">
        <v>37.29</v>
      </c>
      <c r="AL43">
        <v>12.43</v>
      </c>
      <c r="AM43">
        <v>0</v>
      </c>
      <c r="AN43">
        <v>0</v>
      </c>
      <c r="AO43">
        <v>52.51</v>
      </c>
      <c r="AP43">
        <v>0</v>
      </c>
      <c r="AQ43">
        <v>0</v>
      </c>
      <c r="AR43">
        <v>0</v>
      </c>
      <c r="AS43">
        <v>0</v>
      </c>
      <c r="AT43">
        <v>6.76</v>
      </c>
      <c r="AU43">
        <v>0</v>
      </c>
      <c r="AV43">
        <v>0</v>
      </c>
      <c r="AW43">
        <v>4.83</v>
      </c>
      <c r="AX43">
        <v>0</v>
      </c>
      <c r="AY43">
        <v>1.93</v>
      </c>
      <c r="AZ43">
        <v>115.84</v>
      </c>
      <c r="BA43">
        <v>6.03</v>
      </c>
      <c r="BB43">
        <v>67.569999999999993</v>
      </c>
      <c r="BC43">
        <v>0</v>
      </c>
      <c r="BD43">
        <v>3.86</v>
      </c>
      <c r="BE43">
        <v>0</v>
      </c>
      <c r="BF43">
        <v>0</v>
      </c>
      <c r="BG43">
        <v>5.79</v>
      </c>
      <c r="BH43">
        <v>0</v>
      </c>
      <c r="BI43">
        <v>48.26</v>
      </c>
      <c r="BJ43">
        <v>0</v>
      </c>
      <c r="BK43">
        <v>15.67</v>
      </c>
      <c r="BL43">
        <v>0</v>
      </c>
      <c r="BM43">
        <v>0</v>
      </c>
      <c r="BN43">
        <v>0</v>
      </c>
      <c r="BO43">
        <v>0</v>
      </c>
      <c r="BP43">
        <v>39.58</v>
      </c>
      <c r="BQ43">
        <v>0</v>
      </c>
      <c r="BR43">
        <v>48.26</v>
      </c>
      <c r="BS43">
        <v>14.44</v>
      </c>
      <c r="BT43">
        <v>19.309999999999999</v>
      </c>
      <c r="BU43">
        <v>0</v>
      </c>
      <c r="BV43">
        <v>19.309999999999999</v>
      </c>
      <c r="BW43">
        <v>14.48</v>
      </c>
      <c r="BX43">
        <v>0</v>
      </c>
      <c r="BY43">
        <v>0</v>
      </c>
      <c r="BZ43">
        <v>0</v>
      </c>
    </row>
    <row r="44" spans="1:78">
      <c r="A44" t="s">
        <v>339</v>
      </c>
      <c r="G44" t="s">
        <v>86</v>
      </c>
      <c r="H44" s="73">
        <v>370.68</v>
      </c>
      <c r="I44" s="46">
        <v>66.790000000000006</v>
      </c>
      <c r="J44" s="46">
        <v>396.38</v>
      </c>
      <c r="K44" s="46">
        <v>101.44999999999999</v>
      </c>
      <c r="L44" s="46">
        <v>4.47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57.92</v>
      </c>
      <c r="X44">
        <v>96.53</v>
      </c>
      <c r="Y44">
        <v>48.26</v>
      </c>
      <c r="Z44">
        <v>0</v>
      </c>
      <c r="AA44">
        <v>4.83</v>
      </c>
      <c r="AB44">
        <v>66.790000000000006</v>
      </c>
      <c r="AC44">
        <v>46.33</v>
      </c>
      <c r="AD44">
        <v>0</v>
      </c>
      <c r="AE44">
        <v>0</v>
      </c>
      <c r="AF44">
        <v>0.97</v>
      </c>
      <c r="AG44">
        <v>0</v>
      </c>
      <c r="AH44">
        <v>48.26</v>
      </c>
      <c r="AI44">
        <v>0</v>
      </c>
      <c r="AJ44">
        <v>37.29</v>
      </c>
      <c r="AK44">
        <v>37.29</v>
      </c>
      <c r="AL44">
        <v>12.43</v>
      </c>
      <c r="AM44">
        <v>0</v>
      </c>
      <c r="AN44">
        <v>0</v>
      </c>
      <c r="AO44">
        <v>52.51</v>
      </c>
      <c r="AP44">
        <v>0</v>
      </c>
      <c r="AQ44">
        <v>0</v>
      </c>
      <c r="AR44">
        <v>0</v>
      </c>
      <c r="AS44">
        <v>0</v>
      </c>
      <c r="AT44">
        <v>6.76</v>
      </c>
      <c r="AU44">
        <v>0</v>
      </c>
      <c r="AV44">
        <v>0</v>
      </c>
      <c r="AW44">
        <v>4.83</v>
      </c>
      <c r="AX44">
        <v>0</v>
      </c>
      <c r="AY44">
        <v>1.93</v>
      </c>
      <c r="AZ44">
        <v>115.84</v>
      </c>
      <c r="BA44">
        <v>4.47</v>
      </c>
      <c r="BB44">
        <v>67.569999999999993</v>
      </c>
      <c r="BC44">
        <v>0</v>
      </c>
      <c r="BD44">
        <v>3.86</v>
      </c>
      <c r="BE44">
        <v>0</v>
      </c>
      <c r="BF44">
        <v>0</v>
      </c>
      <c r="BG44">
        <v>5.79</v>
      </c>
      <c r="BH44">
        <v>0</v>
      </c>
      <c r="BI44">
        <v>48.26</v>
      </c>
      <c r="BJ44">
        <v>0</v>
      </c>
      <c r="BK44">
        <v>15.67</v>
      </c>
      <c r="BL44">
        <v>0</v>
      </c>
      <c r="BM44">
        <v>0</v>
      </c>
      <c r="BN44">
        <v>0</v>
      </c>
      <c r="BO44">
        <v>0</v>
      </c>
      <c r="BP44">
        <v>39.58</v>
      </c>
      <c r="BQ44">
        <v>0</v>
      </c>
      <c r="BR44">
        <v>48.26</v>
      </c>
      <c r="BS44">
        <v>14.44</v>
      </c>
      <c r="BT44">
        <v>19.309999999999999</v>
      </c>
      <c r="BU44">
        <v>0</v>
      </c>
      <c r="BV44">
        <v>19.309999999999999</v>
      </c>
      <c r="BW44">
        <v>14.48</v>
      </c>
      <c r="BX44">
        <v>0</v>
      </c>
      <c r="BY44">
        <v>0</v>
      </c>
      <c r="BZ44">
        <v>0</v>
      </c>
    </row>
    <row r="45" spans="1:78">
      <c r="A45" t="s">
        <v>358</v>
      </c>
      <c r="G45" t="s">
        <v>87</v>
      </c>
      <c r="H45" s="73">
        <v>370.68</v>
      </c>
      <c r="I45" s="46">
        <v>66.790000000000006</v>
      </c>
      <c r="J45" s="46">
        <v>396.38</v>
      </c>
      <c r="K45" s="46">
        <v>101.44999999999999</v>
      </c>
      <c r="L45" s="46">
        <v>6.44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57.92</v>
      </c>
      <c r="X45">
        <v>96.53</v>
      </c>
      <c r="Y45">
        <v>48.26</v>
      </c>
      <c r="Z45">
        <v>0</v>
      </c>
      <c r="AA45">
        <v>4.83</v>
      </c>
      <c r="AB45">
        <v>66.790000000000006</v>
      </c>
      <c r="AC45">
        <v>46.33</v>
      </c>
      <c r="AD45">
        <v>0</v>
      </c>
      <c r="AE45">
        <v>0</v>
      </c>
      <c r="AF45">
        <v>0.97</v>
      </c>
      <c r="AG45">
        <v>0</v>
      </c>
      <c r="AH45">
        <v>48.26</v>
      </c>
      <c r="AI45">
        <v>0</v>
      </c>
      <c r="AJ45">
        <v>37.29</v>
      </c>
      <c r="AK45">
        <v>37.29</v>
      </c>
      <c r="AL45">
        <v>12.43</v>
      </c>
      <c r="AM45">
        <v>0</v>
      </c>
      <c r="AN45">
        <v>0</v>
      </c>
      <c r="AO45">
        <v>52.51</v>
      </c>
      <c r="AP45">
        <v>0</v>
      </c>
      <c r="AQ45">
        <v>0</v>
      </c>
      <c r="AR45">
        <v>0</v>
      </c>
      <c r="AS45">
        <v>0</v>
      </c>
      <c r="AT45">
        <v>6.76</v>
      </c>
      <c r="AU45">
        <v>0</v>
      </c>
      <c r="AV45">
        <v>0</v>
      </c>
      <c r="AW45">
        <v>4.83</v>
      </c>
      <c r="AX45">
        <v>0</v>
      </c>
      <c r="AY45">
        <v>1.93</v>
      </c>
      <c r="AZ45">
        <v>115.84</v>
      </c>
      <c r="BA45">
        <v>6.44</v>
      </c>
      <c r="BB45">
        <v>67.569999999999993</v>
      </c>
      <c r="BC45">
        <v>0</v>
      </c>
      <c r="BD45">
        <v>3.86</v>
      </c>
      <c r="BE45">
        <v>0</v>
      </c>
      <c r="BF45">
        <v>0</v>
      </c>
      <c r="BG45">
        <v>5.79</v>
      </c>
      <c r="BH45">
        <v>0</v>
      </c>
      <c r="BI45">
        <v>48.26</v>
      </c>
      <c r="BJ45">
        <v>0</v>
      </c>
      <c r="BK45">
        <v>15.67</v>
      </c>
      <c r="BL45">
        <v>0</v>
      </c>
      <c r="BM45">
        <v>0</v>
      </c>
      <c r="BN45">
        <v>0</v>
      </c>
      <c r="BO45">
        <v>0</v>
      </c>
      <c r="BP45">
        <v>39.58</v>
      </c>
      <c r="BQ45">
        <v>0</v>
      </c>
      <c r="BR45">
        <v>48.26</v>
      </c>
      <c r="BS45">
        <v>14.44</v>
      </c>
      <c r="BT45">
        <v>19.309999999999999</v>
      </c>
      <c r="BU45">
        <v>0</v>
      </c>
      <c r="BV45">
        <v>19.309999999999999</v>
      </c>
      <c r="BW45">
        <v>14.48</v>
      </c>
      <c r="BX45">
        <v>0</v>
      </c>
      <c r="BY45">
        <v>0</v>
      </c>
      <c r="BZ45">
        <v>0</v>
      </c>
    </row>
    <row r="46" spans="1:78">
      <c r="A46" t="s">
        <v>359</v>
      </c>
      <c r="G46" t="s">
        <v>88</v>
      </c>
      <c r="H46" s="73">
        <v>370.68</v>
      </c>
      <c r="I46" s="46">
        <v>66.790000000000006</v>
      </c>
      <c r="J46" s="46">
        <v>396.38</v>
      </c>
      <c r="K46" s="46">
        <v>101.44999999999999</v>
      </c>
      <c r="L46" s="46">
        <v>6.93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57.92</v>
      </c>
      <c r="X46">
        <v>96.53</v>
      </c>
      <c r="Y46">
        <v>48.26</v>
      </c>
      <c r="Z46">
        <v>0</v>
      </c>
      <c r="AA46">
        <v>4.83</v>
      </c>
      <c r="AB46">
        <v>66.790000000000006</v>
      </c>
      <c r="AC46">
        <v>46.33</v>
      </c>
      <c r="AD46">
        <v>0</v>
      </c>
      <c r="AE46">
        <v>0</v>
      </c>
      <c r="AF46">
        <v>0.97</v>
      </c>
      <c r="AG46">
        <v>0</v>
      </c>
      <c r="AH46">
        <v>48.26</v>
      </c>
      <c r="AI46">
        <v>0</v>
      </c>
      <c r="AJ46">
        <v>37.29</v>
      </c>
      <c r="AK46">
        <v>37.29</v>
      </c>
      <c r="AL46">
        <v>12.43</v>
      </c>
      <c r="AM46">
        <v>0</v>
      </c>
      <c r="AN46">
        <v>0</v>
      </c>
      <c r="AO46">
        <v>52.51</v>
      </c>
      <c r="AP46">
        <v>0</v>
      </c>
      <c r="AQ46">
        <v>0</v>
      </c>
      <c r="AR46">
        <v>0</v>
      </c>
      <c r="AS46">
        <v>0</v>
      </c>
      <c r="AT46">
        <v>6.76</v>
      </c>
      <c r="AU46">
        <v>0</v>
      </c>
      <c r="AV46">
        <v>0</v>
      </c>
      <c r="AW46">
        <v>4.83</v>
      </c>
      <c r="AX46">
        <v>0</v>
      </c>
      <c r="AY46">
        <v>1.93</v>
      </c>
      <c r="AZ46">
        <v>115.84</v>
      </c>
      <c r="BA46">
        <v>6.93</v>
      </c>
      <c r="BB46">
        <v>67.569999999999993</v>
      </c>
      <c r="BC46">
        <v>0</v>
      </c>
      <c r="BD46">
        <v>3.86</v>
      </c>
      <c r="BE46">
        <v>0</v>
      </c>
      <c r="BF46">
        <v>0</v>
      </c>
      <c r="BG46">
        <v>5.79</v>
      </c>
      <c r="BH46">
        <v>0</v>
      </c>
      <c r="BI46">
        <v>48.26</v>
      </c>
      <c r="BJ46">
        <v>0</v>
      </c>
      <c r="BK46">
        <v>15.67</v>
      </c>
      <c r="BL46">
        <v>0</v>
      </c>
      <c r="BM46">
        <v>0</v>
      </c>
      <c r="BN46">
        <v>0</v>
      </c>
      <c r="BO46">
        <v>0</v>
      </c>
      <c r="BP46">
        <v>39.58</v>
      </c>
      <c r="BQ46">
        <v>0</v>
      </c>
      <c r="BR46">
        <v>48.26</v>
      </c>
      <c r="BS46">
        <v>14.44</v>
      </c>
      <c r="BT46">
        <v>19.309999999999999</v>
      </c>
      <c r="BU46">
        <v>0</v>
      </c>
      <c r="BV46">
        <v>19.309999999999999</v>
      </c>
      <c r="BW46">
        <v>14.48</v>
      </c>
      <c r="BX46">
        <v>0</v>
      </c>
      <c r="BY46">
        <v>0</v>
      </c>
      <c r="BZ46">
        <v>0</v>
      </c>
    </row>
    <row r="47" spans="1:78">
      <c r="A47" t="s">
        <v>360</v>
      </c>
      <c r="G47" t="s">
        <v>89</v>
      </c>
      <c r="H47" s="73">
        <v>370.68</v>
      </c>
      <c r="I47" s="46">
        <v>66.790000000000006</v>
      </c>
      <c r="J47" s="46">
        <v>396.19</v>
      </c>
      <c r="K47" s="46">
        <v>101.44999999999999</v>
      </c>
      <c r="L47" s="46">
        <v>7.11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57.92</v>
      </c>
      <c r="X47">
        <v>96.53</v>
      </c>
      <c r="Y47">
        <v>48.26</v>
      </c>
      <c r="Z47">
        <v>0</v>
      </c>
      <c r="AA47">
        <v>4.83</v>
      </c>
      <c r="AB47">
        <v>0</v>
      </c>
      <c r="AC47">
        <v>46.33</v>
      </c>
      <c r="AD47">
        <v>0</v>
      </c>
      <c r="AE47">
        <v>0</v>
      </c>
      <c r="AF47">
        <v>0.97</v>
      </c>
      <c r="AG47">
        <v>0</v>
      </c>
      <c r="AH47">
        <v>48.26</v>
      </c>
      <c r="AI47">
        <v>0</v>
      </c>
      <c r="AJ47">
        <v>37.29</v>
      </c>
      <c r="AK47">
        <v>37.29</v>
      </c>
      <c r="AL47">
        <v>12.43</v>
      </c>
      <c r="AM47">
        <v>0</v>
      </c>
      <c r="AN47">
        <v>66.790000000000006</v>
      </c>
      <c r="AO47">
        <v>52.51</v>
      </c>
      <c r="AP47">
        <v>0</v>
      </c>
      <c r="AQ47">
        <v>0</v>
      </c>
      <c r="AR47">
        <v>0</v>
      </c>
      <c r="AS47">
        <v>0</v>
      </c>
      <c r="AT47">
        <v>6.76</v>
      </c>
      <c r="AU47">
        <v>0</v>
      </c>
      <c r="AV47">
        <v>0</v>
      </c>
      <c r="AW47">
        <v>4.83</v>
      </c>
      <c r="AX47">
        <v>0</v>
      </c>
      <c r="AY47">
        <v>1.93</v>
      </c>
      <c r="AZ47">
        <v>115.84</v>
      </c>
      <c r="BA47">
        <v>7.11</v>
      </c>
      <c r="BB47">
        <v>67.569999999999993</v>
      </c>
      <c r="BC47">
        <v>0</v>
      </c>
      <c r="BD47">
        <v>3.86</v>
      </c>
      <c r="BE47">
        <v>0</v>
      </c>
      <c r="BF47">
        <v>0</v>
      </c>
      <c r="BG47">
        <v>5.79</v>
      </c>
      <c r="BH47">
        <v>0</v>
      </c>
      <c r="BI47">
        <v>48.26</v>
      </c>
      <c r="BJ47">
        <v>0</v>
      </c>
      <c r="BK47">
        <v>15.48</v>
      </c>
      <c r="BL47">
        <v>0</v>
      </c>
      <c r="BM47">
        <v>0</v>
      </c>
      <c r="BN47">
        <v>0</v>
      </c>
      <c r="BO47">
        <v>0</v>
      </c>
      <c r="BP47">
        <v>39.58</v>
      </c>
      <c r="BQ47">
        <v>0</v>
      </c>
      <c r="BR47">
        <v>48.26</v>
      </c>
      <c r="BS47">
        <v>14.44</v>
      </c>
      <c r="BT47">
        <v>19.309999999999999</v>
      </c>
      <c r="BU47">
        <v>0</v>
      </c>
      <c r="BV47">
        <v>19.309999999999999</v>
      </c>
      <c r="BW47">
        <v>14.48</v>
      </c>
      <c r="BX47">
        <v>0</v>
      </c>
      <c r="BY47">
        <v>0</v>
      </c>
      <c r="BZ47">
        <v>0</v>
      </c>
    </row>
    <row r="48" spans="1:78">
      <c r="A48" t="s">
        <v>364</v>
      </c>
      <c r="G48" t="s">
        <v>90</v>
      </c>
      <c r="H48" s="73">
        <v>370.68</v>
      </c>
      <c r="I48" s="46">
        <v>66.790000000000006</v>
      </c>
      <c r="J48" s="46">
        <v>396.19</v>
      </c>
      <c r="K48" s="46">
        <v>101.44999999999999</v>
      </c>
      <c r="L48" s="46">
        <v>8.1999999999999993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57.92</v>
      </c>
      <c r="X48">
        <v>96.53</v>
      </c>
      <c r="Y48">
        <v>48.26</v>
      </c>
      <c r="Z48">
        <v>0</v>
      </c>
      <c r="AA48">
        <v>4.83</v>
      </c>
      <c r="AB48">
        <v>0</v>
      </c>
      <c r="AC48">
        <v>46.33</v>
      </c>
      <c r="AD48">
        <v>0</v>
      </c>
      <c r="AE48">
        <v>0</v>
      </c>
      <c r="AF48">
        <v>0.97</v>
      </c>
      <c r="AG48">
        <v>0</v>
      </c>
      <c r="AH48">
        <v>48.26</v>
      </c>
      <c r="AI48">
        <v>0</v>
      </c>
      <c r="AJ48">
        <v>37.29</v>
      </c>
      <c r="AK48">
        <v>37.29</v>
      </c>
      <c r="AL48">
        <v>12.43</v>
      </c>
      <c r="AM48">
        <v>0</v>
      </c>
      <c r="AN48">
        <v>66.790000000000006</v>
      </c>
      <c r="AO48">
        <v>52.51</v>
      </c>
      <c r="AP48">
        <v>0</v>
      </c>
      <c r="AQ48">
        <v>0</v>
      </c>
      <c r="AR48">
        <v>0</v>
      </c>
      <c r="AS48">
        <v>0</v>
      </c>
      <c r="AT48">
        <v>6.76</v>
      </c>
      <c r="AU48">
        <v>0</v>
      </c>
      <c r="AV48">
        <v>0</v>
      </c>
      <c r="AW48">
        <v>4.83</v>
      </c>
      <c r="AX48">
        <v>0</v>
      </c>
      <c r="AY48">
        <v>1.93</v>
      </c>
      <c r="AZ48">
        <v>115.84</v>
      </c>
      <c r="BA48">
        <v>8.1999999999999993</v>
      </c>
      <c r="BB48">
        <v>67.569999999999993</v>
      </c>
      <c r="BC48">
        <v>0</v>
      </c>
      <c r="BD48">
        <v>3.86</v>
      </c>
      <c r="BE48">
        <v>0</v>
      </c>
      <c r="BF48">
        <v>0</v>
      </c>
      <c r="BG48">
        <v>5.79</v>
      </c>
      <c r="BH48">
        <v>0</v>
      </c>
      <c r="BI48">
        <v>48.26</v>
      </c>
      <c r="BJ48">
        <v>0</v>
      </c>
      <c r="BK48">
        <v>15.48</v>
      </c>
      <c r="BL48">
        <v>0</v>
      </c>
      <c r="BM48">
        <v>0</v>
      </c>
      <c r="BN48">
        <v>0</v>
      </c>
      <c r="BO48">
        <v>0</v>
      </c>
      <c r="BP48">
        <v>39.58</v>
      </c>
      <c r="BQ48">
        <v>0</v>
      </c>
      <c r="BR48">
        <v>48.26</v>
      </c>
      <c r="BS48">
        <v>14.44</v>
      </c>
      <c r="BT48">
        <v>19.309999999999999</v>
      </c>
      <c r="BU48">
        <v>0</v>
      </c>
      <c r="BV48">
        <v>19.309999999999999</v>
      </c>
      <c r="BW48">
        <v>14.48</v>
      </c>
      <c r="BX48">
        <v>0</v>
      </c>
      <c r="BY48">
        <v>0</v>
      </c>
      <c r="BZ48">
        <v>0</v>
      </c>
    </row>
    <row r="49" spans="1:78">
      <c r="A49" t="s">
        <v>365</v>
      </c>
      <c r="G49" t="s">
        <v>91</v>
      </c>
      <c r="H49" s="73">
        <v>370.68</v>
      </c>
      <c r="I49" s="46">
        <v>66.790000000000006</v>
      </c>
      <c r="J49" s="46">
        <v>396.19</v>
      </c>
      <c r="K49" s="46">
        <v>101.44999999999999</v>
      </c>
      <c r="L49" s="46">
        <v>8.1199999999999992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57.92</v>
      </c>
      <c r="X49">
        <v>96.53</v>
      </c>
      <c r="Y49">
        <v>48.26</v>
      </c>
      <c r="Z49">
        <v>0</v>
      </c>
      <c r="AA49">
        <v>4.83</v>
      </c>
      <c r="AB49">
        <v>0</v>
      </c>
      <c r="AC49">
        <v>46.33</v>
      </c>
      <c r="AD49">
        <v>0</v>
      </c>
      <c r="AE49">
        <v>0</v>
      </c>
      <c r="AF49">
        <v>0.97</v>
      </c>
      <c r="AG49">
        <v>0</v>
      </c>
      <c r="AH49">
        <v>48.26</v>
      </c>
      <c r="AI49">
        <v>0</v>
      </c>
      <c r="AJ49">
        <v>37.29</v>
      </c>
      <c r="AK49">
        <v>37.29</v>
      </c>
      <c r="AL49">
        <v>12.43</v>
      </c>
      <c r="AM49">
        <v>0</v>
      </c>
      <c r="AN49">
        <v>66.790000000000006</v>
      </c>
      <c r="AO49">
        <v>52.51</v>
      </c>
      <c r="AP49">
        <v>0</v>
      </c>
      <c r="AQ49">
        <v>0</v>
      </c>
      <c r="AR49">
        <v>0</v>
      </c>
      <c r="AS49">
        <v>0</v>
      </c>
      <c r="AT49">
        <v>6.76</v>
      </c>
      <c r="AU49">
        <v>0</v>
      </c>
      <c r="AV49">
        <v>0</v>
      </c>
      <c r="AW49">
        <v>4.83</v>
      </c>
      <c r="AX49">
        <v>0</v>
      </c>
      <c r="AY49">
        <v>1.93</v>
      </c>
      <c r="AZ49">
        <v>115.84</v>
      </c>
      <c r="BA49">
        <v>8.1199999999999992</v>
      </c>
      <c r="BB49">
        <v>67.569999999999993</v>
      </c>
      <c r="BC49">
        <v>0</v>
      </c>
      <c r="BD49">
        <v>3.86</v>
      </c>
      <c r="BE49">
        <v>0</v>
      </c>
      <c r="BF49">
        <v>0</v>
      </c>
      <c r="BG49">
        <v>5.79</v>
      </c>
      <c r="BH49">
        <v>0</v>
      </c>
      <c r="BI49">
        <v>48.26</v>
      </c>
      <c r="BJ49">
        <v>0</v>
      </c>
      <c r="BK49">
        <v>15.48</v>
      </c>
      <c r="BL49">
        <v>0</v>
      </c>
      <c r="BM49">
        <v>0</v>
      </c>
      <c r="BN49">
        <v>0</v>
      </c>
      <c r="BO49">
        <v>0</v>
      </c>
      <c r="BP49">
        <v>39.58</v>
      </c>
      <c r="BQ49">
        <v>0</v>
      </c>
      <c r="BR49">
        <v>48.26</v>
      </c>
      <c r="BS49">
        <v>14.44</v>
      </c>
      <c r="BT49">
        <v>19.309999999999999</v>
      </c>
      <c r="BU49">
        <v>0</v>
      </c>
      <c r="BV49">
        <v>19.309999999999999</v>
      </c>
      <c r="BW49">
        <v>14.48</v>
      </c>
      <c r="BX49">
        <v>0</v>
      </c>
      <c r="BY49">
        <v>0</v>
      </c>
      <c r="BZ49">
        <v>0</v>
      </c>
    </row>
    <row r="50" spans="1:78">
      <c r="A50" t="s">
        <v>366</v>
      </c>
      <c r="G50" t="s">
        <v>92</v>
      </c>
      <c r="H50" s="73">
        <v>370.68</v>
      </c>
      <c r="I50" s="46">
        <v>66.790000000000006</v>
      </c>
      <c r="J50" s="46">
        <v>396.19</v>
      </c>
      <c r="K50" s="46">
        <v>101.44999999999999</v>
      </c>
      <c r="L50" s="46">
        <v>6.42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57.92</v>
      </c>
      <c r="X50">
        <v>96.53</v>
      </c>
      <c r="Y50">
        <v>48.26</v>
      </c>
      <c r="Z50">
        <v>0</v>
      </c>
      <c r="AA50">
        <v>4.83</v>
      </c>
      <c r="AB50">
        <v>0</v>
      </c>
      <c r="AC50">
        <v>46.33</v>
      </c>
      <c r="AD50">
        <v>0</v>
      </c>
      <c r="AE50">
        <v>0</v>
      </c>
      <c r="AF50">
        <v>0.97</v>
      </c>
      <c r="AG50">
        <v>0</v>
      </c>
      <c r="AH50">
        <v>48.26</v>
      </c>
      <c r="AI50">
        <v>0</v>
      </c>
      <c r="AJ50">
        <v>37.29</v>
      </c>
      <c r="AK50">
        <v>37.29</v>
      </c>
      <c r="AL50">
        <v>12.43</v>
      </c>
      <c r="AM50">
        <v>0</v>
      </c>
      <c r="AN50">
        <v>66.790000000000006</v>
      </c>
      <c r="AO50">
        <v>52.51</v>
      </c>
      <c r="AP50">
        <v>0</v>
      </c>
      <c r="AQ50">
        <v>0</v>
      </c>
      <c r="AR50">
        <v>0</v>
      </c>
      <c r="AS50">
        <v>0</v>
      </c>
      <c r="AT50">
        <v>6.76</v>
      </c>
      <c r="AU50">
        <v>0</v>
      </c>
      <c r="AV50">
        <v>0</v>
      </c>
      <c r="AW50">
        <v>4.83</v>
      </c>
      <c r="AX50">
        <v>0</v>
      </c>
      <c r="AY50">
        <v>1.93</v>
      </c>
      <c r="AZ50">
        <v>115.84</v>
      </c>
      <c r="BA50">
        <v>6.42</v>
      </c>
      <c r="BB50">
        <v>67.569999999999993</v>
      </c>
      <c r="BC50">
        <v>0</v>
      </c>
      <c r="BD50">
        <v>3.86</v>
      </c>
      <c r="BE50">
        <v>0</v>
      </c>
      <c r="BF50">
        <v>0</v>
      </c>
      <c r="BG50">
        <v>5.79</v>
      </c>
      <c r="BH50">
        <v>0</v>
      </c>
      <c r="BI50">
        <v>48.26</v>
      </c>
      <c r="BJ50">
        <v>0</v>
      </c>
      <c r="BK50">
        <v>15.48</v>
      </c>
      <c r="BL50">
        <v>0</v>
      </c>
      <c r="BM50">
        <v>0</v>
      </c>
      <c r="BN50">
        <v>0</v>
      </c>
      <c r="BO50">
        <v>0</v>
      </c>
      <c r="BP50">
        <v>39.58</v>
      </c>
      <c r="BQ50">
        <v>0</v>
      </c>
      <c r="BR50">
        <v>48.26</v>
      </c>
      <c r="BS50">
        <v>14.44</v>
      </c>
      <c r="BT50">
        <v>19.309999999999999</v>
      </c>
      <c r="BU50">
        <v>0</v>
      </c>
      <c r="BV50">
        <v>19.309999999999999</v>
      </c>
      <c r="BW50">
        <v>14.48</v>
      </c>
      <c r="BX50">
        <v>0</v>
      </c>
      <c r="BY50">
        <v>0</v>
      </c>
      <c r="BZ50">
        <v>0</v>
      </c>
    </row>
    <row r="51" spans="1:78">
      <c r="A51" t="s">
        <v>367</v>
      </c>
      <c r="G51" t="s">
        <v>93</v>
      </c>
      <c r="H51" s="73">
        <v>372.61</v>
      </c>
      <c r="I51" s="46">
        <v>66.790000000000006</v>
      </c>
      <c r="J51" s="46">
        <v>396.01</v>
      </c>
      <c r="K51" s="46">
        <v>101.44999999999999</v>
      </c>
      <c r="L51" s="46">
        <v>6.77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57.92</v>
      </c>
      <c r="X51">
        <v>96.53</v>
      </c>
      <c r="Y51">
        <v>48.26</v>
      </c>
      <c r="Z51">
        <v>0</v>
      </c>
      <c r="AA51">
        <v>4.83</v>
      </c>
      <c r="AB51">
        <v>0</v>
      </c>
      <c r="AC51">
        <v>46.33</v>
      </c>
      <c r="AD51">
        <v>0</v>
      </c>
      <c r="AE51">
        <v>0</v>
      </c>
      <c r="AF51">
        <v>0.97</v>
      </c>
      <c r="AG51">
        <v>39.58</v>
      </c>
      <c r="AH51">
        <v>48.26</v>
      </c>
      <c r="AI51">
        <v>0</v>
      </c>
      <c r="AJ51">
        <v>37.29</v>
      </c>
      <c r="AK51">
        <v>37.29</v>
      </c>
      <c r="AL51">
        <v>12.43</v>
      </c>
      <c r="AM51">
        <v>0</v>
      </c>
      <c r="AN51">
        <v>66.790000000000006</v>
      </c>
      <c r="AO51">
        <v>52.51</v>
      </c>
      <c r="AP51">
        <v>19.309999999999999</v>
      </c>
      <c r="AQ51">
        <v>19.309999999999999</v>
      </c>
      <c r="AR51">
        <v>0</v>
      </c>
      <c r="AS51">
        <v>0</v>
      </c>
      <c r="AT51">
        <v>6.76</v>
      </c>
      <c r="AU51">
        <v>1.93</v>
      </c>
      <c r="AV51">
        <v>14.48</v>
      </c>
      <c r="AW51">
        <v>4.83</v>
      </c>
      <c r="AX51">
        <v>0</v>
      </c>
      <c r="AY51">
        <v>1.93</v>
      </c>
      <c r="AZ51">
        <v>115.84</v>
      </c>
      <c r="BA51">
        <v>6.77</v>
      </c>
      <c r="BB51">
        <v>67.569999999999993</v>
      </c>
      <c r="BC51">
        <v>0</v>
      </c>
      <c r="BD51">
        <v>1.93</v>
      </c>
      <c r="BE51">
        <v>0</v>
      </c>
      <c r="BF51">
        <v>1.93</v>
      </c>
      <c r="BG51">
        <v>5.79</v>
      </c>
      <c r="BH51">
        <v>0</v>
      </c>
      <c r="BI51">
        <v>48.26</v>
      </c>
      <c r="BJ51">
        <v>0</v>
      </c>
      <c r="BK51">
        <v>15.3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48.26</v>
      </c>
      <c r="BS51">
        <v>14.44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</row>
    <row r="52" spans="1:78">
      <c r="A52" t="s">
        <v>368</v>
      </c>
      <c r="G52" t="s">
        <v>94</v>
      </c>
      <c r="H52" s="73">
        <v>372.61</v>
      </c>
      <c r="I52" s="46">
        <v>66.790000000000006</v>
      </c>
      <c r="J52" s="46">
        <v>396.01</v>
      </c>
      <c r="K52" s="46">
        <v>101.44999999999999</v>
      </c>
      <c r="L52" s="46">
        <v>7.27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57.92</v>
      </c>
      <c r="X52">
        <v>96.53</v>
      </c>
      <c r="Y52">
        <v>48.26</v>
      </c>
      <c r="Z52">
        <v>0</v>
      </c>
      <c r="AA52">
        <v>4.83</v>
      </c>
      <c r="AB52">
        <v>0</v>
      </c>
      <c r="AC52">
        <v>46.33</v>
      </c>
      <c r="AD52">
        <v>0</v>
      </c>
      <c r="AE52">
        <v>0</v>
      </c>
      <c r="AF52">
        <v>0.97</v>
      </c>
      <c r="AG52">
        <v>39.58</v>
      </c>
      <c r="AH52">
        <v>48.26</v>
      </c>
      <c r="AI52">
        <v>0</v>
      </c>
      <c r="AJ52">
        <v>37.29</v>
      </c>
      <c r="AK52">
        <v>37.29</v>
      </c>
      <c r="AL52">
        <v>12.43</v>
      </c>
      <c r="AM52">
        <v>0</v>
      </c>
      <c r="AN52">
        <v>66.790000000000006</v>
      </c>
      <c r="AO52">
        <v>52.51</v>
      </c>
      <c r="AP52">
        <v>19.309999999999999</v>
      </c>
      <c r="AQ52">
        <v>19.309999999999999</v>
      </c>
      <c r="AR52">
        <v>0</v>
      </c>
      <c r="AS52">
        <v>0</v>
      </c>
      <c r="AT52">
        <v>6.76</v>
      </c>
      <c r="AU52">
        <v>1.93</v>
      </c>
      <c r="AV52">
        <v>14.48</v>
      </c>
      <c r="AW52">
        <v>4.83</v>
      </c>
      <c r="AX52">
        <v>0</v>
      </c>
      <c r="AY52">
        <v>1.93</v>
      </c>
      <c r="AZ52">
        <v>115.84</v>
      </c>
      <c r="BA52">
        <v>7.27</v>
      </c>
      <c r="BB52">
        <v>67.569999999999993</v>
      </c>
      <c r="BC52">
        <v>0</v>
      </c>
      <c r="BD52">
        <v>1.93</v>
      </c>
      <c r="BE52">
        <v>0</v>
      </c>
      <c r="BF52">
        <v>1.93</v>
      </c>
      <c r="BG52">
        <v>5.79</v>
      </c>
      <c r="BH52">
        <v>0</v>
      </c>
      <c r="BI52">
        <v>48.26</v>
      </c>
      <c r="BJ52">
        <v>0</v>
      </c>
      <c r="BK52">
        <v>15.3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48.26</v>
      </c>
      <c r="BS52">
        <v>14.44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</row>
    <row r="53" spans="1:78">
      <c r="A53" t="s">
        <v>400</v>
      </c>
      <c r="G53" t="s">
        <v>95</v>
      </c>
      <c r="H53" s="73">
        <v>372.61</v>
      </c>
      <c r="I53" s="46">
        <v>66.790000000000006</v>
      </c>
      <c r="J53" s="46">
        <v>396.01</v>
      </c>
      <c r="K53" s="46">
        <v>101.44999999999999</v>
      </c>
      <c r="L53" s="46">
        <v>5.97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57.92</v>
      </c>
      <c r="X53">
        <v>96.53</v>
      </c>
      <c r="Y53">
        <v>48.26</v>
      </c>
      <c r="Z53">
        <v>0</v>
      </c>
      <c r="AA53">
        <v>4.83</v>
      </c>
      <c r="AB53">
        <v>0</v>
      </c>
      <c r="AC53">
        <v>46.33</v>
      </c>
      <c r="AD53">
        <v>0</v>
      </c>
      <c r="AE53">
        <v>0</v>
      </c>
      <c r="AF53">
        <v>0.97</v>
      </c>
      <c r="AG53">
        <v>39.58</v>
      </c>
      <c r="AH53">
        <v>48.26</v>
      </c>
      <c r="AI53">
        <v>0</v>
      </c>
      <c r="AJ53">
        <v>37.29</v>
      </c>
      <c r="AK53">
        <v>37.29</v>
      </c>
      <c r="AL53">
        <v>12.43</v>
      </c>
      <c r="AM53">
        <v>0</v>
      </c>
      <c r="AN53">
        <v>66.790000000000006</v>
      </c>
      <c r="AO53">
        <v>52.51</v>
      </c>
      <c r="AP53">
        <v>19.309999999999999</v>
      </c>
      <c r="AQ53">
        <v>19.309999999999999</v>
      </c>
      <c r="AR53">
        <v>0</v>
      </c>
      <c r="AS53">
        <v>0</v>
      </c>
      <c r="AT53">
        <v>6.76</v>
      </c>
      <c r="AU53">
        <v>1.93</v>
      </c>
      <c r="AV53">
        <v>14.48</v>
      </c>
      <c r="AW53">
        <v>4.83</v>
      </c>
      <c r="AX53">
        <v>0</v>
      </c>
      <c r="AY53">
        <v>1.93</v>
      </c>
      <c r="AZ53">
        <v>115.84</v>
      </c>
      <c r="BA53">
        <v>5.97</v>
      </c>
      <c r="BB53">
        <v>67.569999999999993</v>
      </c>
      <c r="BC53">
        <v>0</v>
      </c>
      <c r="BD53">
        <v>1.93</v>
      </c>
      <c r="BE53">
        <v>0</v>
      </c>
      <c r="BF53">
        <v>1.93</v>
      </c>
      <c r="BG53">
        <v>5.79</v>
      </c>
      <c r="BH53">
        <v>0</v>
      </c>
      <c r="BI53">
        <v>48.26</v>
      </c>
      <c r="BJ53">
        <v>0</v>
      </c>
      <c r="BK53">
        <v>15.3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48.26</v>
      </c>
      <c r="BS53">
        <v>14.44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</row>
    <row r="54" spans="1:78">
      <c r="A54" t="s">
        <v>399</v>
      </c>
      <c r="G54" t="s">
        <v>96</v>
      </c>
      <c r="H54" s="73">
        <v>372.61</v>
      </c>
      <c r="I54" s="46">
        <v>66.790000000000006</v>
      </c>
      <c r="J54" s="46">
        <v>396.01</v>
      </c>
      <c r="K54" s="46">
        <v>101.44999999999999</v>
      </c>
      <c r="L54" s="46">
        <v>5.46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57.92</v>
      </c>
      <c r="X54">
        <v>96.53</v>
      </c>
      <c r="Y54">
        <v>48.26</v>
      </c>
      <c r="Z54">
        <v>0</v>
      </c>
      <c r="AA54">
        <v>4.83</v>
      </c>
      <c r="AB54">
        <v>0</v>
      </c>
      <c r="AC54">
        <v>46.33</v>
      </c>
      <c r="AD54">
        <v>0</v>
      </c>
      <c r="AE54">
        <v>0</v>
      </c>
      <c r="AF54">
        <v>0.97</v>
      </c>
      <c r="AG54">
        <v>39.58</v>
      </c>
      <c r="AH54">
        <v>48.26</v>
      </c>
      <c r="AI54">
        <v>0</v>
      </c>
      <c r="AJ54">
        <v>37.29</v>
      </c>
      <c r="AK54">
        <v>37.29</v>
      </c>
      <c r="AL54">
        <v>12.43</v>
      </c>
      <c r="AM54">
        <v>0</v>
      </c>
      <c r="AN54">
        <v>66.790000000000006</v>
      </c>
      <c r="AO54">
        <v>52.51</v>
      </c>
      <c r="AP54">
        <v>19.309999999999999</v>
      </c>
      <c r="AQ54">
        <v>19.309999999999999</v>
      </c>
      <c r="AR54">
        <v>0</v>
      </c>
      <c r="AS54">
        <v>0</v>
      </c>
      <c r="AT54">
        <v>6.76</v>
      </c>
      <c r="AU54">
        <v>1.93</v>
      </c>
      <c r="AV54">
        <v>14.48</v>
      </c>
      <c r="AW54">
        <v>4.83</v>
      </c>
      <c r="AX54">
        <v>0</v>
      </c>
      <c r="AY54">
        <v>1.93</v>
      </c>
      <c r="AZ54">
        <v>115.84</v>
      </c>
      <c r="BA54">
        <v>5.46</v>
      </c>
      <c r="BB54">
        <v>67.569999999999993</v>
      </c>
      <c r="BC54">
        <v>0</v>
      </c>
      <c r="BD54">
        <v>1.93</v>
      </c>
      <c r="BE54">
        <v>0</v>
      </c>
      <c r="BF54">
        <v>1.93</v>
      </c>
      <c r="BG54">
        <v>5.79</v>
      </c>
      <c r="BH54">
        <v>0</v>
      </c>
      <c r="BI54">
        <v>48.26</v>
      </c>
      <c r="BJ54">
        <v>0</v>
      </c>
      <c r="BK54">
        <v>15.3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48.26</v>
      </c>
      <c r="BS54">
        <v>14.44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</row>
    <row r="55" spans="1:78">
      <c r="A55" t="s">
        <v>401</v>
      </c>
      <c r="G55" t="s">
        <v>97</v>
      </c>
      <c r="H55" s="73">
        <v>372.61</v>
      </c>
      <c r="I55" s="46">
        <v>66.790000000000006</v>
      </c>
      <c r="J55" s="46">
        <v>396.01</v>
      </c>
      <c r="K55" s="46">
        <v>101.44999999999999</v>
      </c>
      <c r="L55" s="46">
        <v>3.76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57.92</v>
      </c>
      <c r="X55">
        <v>96.53</v>
      </c>
      <c r="Y55">
        <v>48.26</v>
      </c>
      <c r="Z55">
        <v>0</v>
      </c>
      <c r="AA55">
        <v>4.83</v>
      </c>
      <c r="AB55">
        <v>0</v>
      </c>
      <c r="AC55">
        <v>46.33</v>
      </c>
      <c r="AD55">
        <v>0</v>
      </c>
      <c r="AE55">
        <v>0</v>
      </c>
      <c r="AF55">
        <v>0.97</v>
      </c>
      <c r="AG55">
        <v>39.58</v>
      </c>
      <c r="AH55">
        <v>48.26</v>
      </c>
      <c r="AI55">
        <v>0</v>
      </c>
      <c r="AJ55">
        <v>37.29</v>
      </c>
      <c r="AK55">
        <v>37.29</v>
      </c>
      <c r="AL55">
        <v>12.43</v>
      </c>
      <c r="AM55">
        <v>0</v>
      </c>
      <c r="AN55">
        <v>66.790000000000006</v>
      </c>
      <c r="AO55">
        <v>52.51</v>
      </c>
      <c r="AP55">
        <v>19.309999999999999</v>
      </c>
      <c r="AQ55">
        <v>19.309999999999999</v>
      </c>
      <c r="AR55">
        <v>0</v>
      </c>
      <c r="AS55">
        <v>0</v>
      </c>
      <c r="AT55">
        <v>6.76</v>
      </c>
      <c r="AU55">
        <v>1.93</v>
      </c>
      <c r="AV55">
        <v>14.48</v>
      </c>
      <c r="AW55">
        <v>4.83</v>
      </c>
      <c r="AX55">
        <v>0</v>
      </c>
      <c r="AY55">
        <v>1.93</v>
      </c>
      <c r="AZ55">
        <v>115.84</v>
      </c>
      <c r="BA55">
        <v>3.76</v>
      </c>
      <c r="BB55">
        <v>67.569999999999993</v>
      </c>
      <c r="BC55">
        <v>0</v>
      </c>
      <c r="BD55">
        <v>1.93</v>
      </c>
      <c r="BE55">
        <v>0</v>
      </c>
      <c r="BF55">
        <v>1.93</v>
      </c>
      <c r="BG55">
        <v>5.79</v>
      </c>
      <c r="BH55">
        <v>0</v>
      </c>
      <c r="BI55">
        <v>48.26</v>
      </c>
      <c r="BJ55">
        <v>0</v>
      </c>
      <c r="BK55">
        <v>15.3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48.26</v>
      </c>
      <c r="BS55">
        <v>14.44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</row>
    <row r="56" spans="1:78">
      <c r="A56" t="s">
        <v>401</v>
      </c>
      <c r="G56" t="s">
        <v>98</v>
      </c>
      <c r="H56" s="73">
        <v>372.61</v>
      </c>
      <c r="I56" s="46">
        <v>66.790000000000006</v>
      </c>
      <c r="J56" s="46">
        <v>396.01</v>
      </c>
      <c r="K56" s="46">
        <v>101.44999999999999</v>
      </c>
      <c r="L56" s="46">
        <v>4.5599999999999996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57.92</v>
      </c>
      <c r="X56">
        <v>96.53</v>
      </c>
      <c r="Y56">
        <v>48.26</v>
      </c>
      <c r="Z56">
        <v>0</v>
      </c>
      <c r="AA56">
        <v>4.83</v>
      </c>
      <c r="AB56">
        <v>0</v>
      </c>
      <c r="AC56">
        <v>46.33</v>
      </c>
      <c r="AD56">
        <v>0</v>
      </c>
      <c r="AE56">
        <v>0</v>
      </c>
      <c r="AF56">
        <v>0.97</v>
      </c>
      <c r="AG56">
        <v>39.58</v>
      </c>
      <c r="AH56">
        <v>48.26</v>
      </c>
      <c r="AI56">
        <v>0</v>
      </c>
      <c r="AJ56">
        <v>37.29</v>
      </c>
      <c r="AK56">
        <v>37.29</v>
      </c>
      <c r="AL56">
        <v>12.43</v>
      </c>
      <c r="AM56">
        <v>0</v>
      </c>
      <c r="AN56">
        <v>66.790000000000006</v>
      </c>
      <c r="AO56">
        <v>52.51</v>
      </c>
      <c r="AP56">
        <v>19.309999999999999</v>
      </c>
      <c r="AQ56">
        <v>19.309999999999999</v>
      </c>
      <c r="AR56">
        <v>0</v>
      </c>
      <c r="AS56">
        <v>0</v>
      </c>
      <c r="AT56">
        <v>6.76</v>
      </c>
      <c r="AU56">
        <v>1.93</v>
      </c>
      <c r="AV56">
        <v>14.48</v>
      </c>
      <c r="AW56">
        <v>4.83</v>
      </c>
      <c r="AX56">
        <v>0</v>
      </c>
      <c r="AY56">
        <v>1.93</v>
      </c>
      <c r="AZ56">
        <v>115.84</v>
      </c>
      <c r="BA56">
        <v>4.5599999999999996</v>
      </c>
      <c r="BB56">
        <v>67.569999999999993</v>
      </c>
      <c r="BC56">
        <v>0</v>
      </c>
      <c r="BD56">
        <v>1.93</v>
      </c>
      <c r="BE56">
        <v>0</v>
      </c>
      <c r="BF56">
        <v>1.93</v>
      </c>
      <c r="BG56">
        <v>5.79</v>
      </c>
      <c r="BH56">
        <v>0</v>
      </c>
      <c r="BI56">
        <v>48.26</v>
      </c>
      <c r="BJ56">
        <v>0</v>
      </c>
      <c r="BK56">
        <v>15.3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48.26</v>
      </c>
      <c r="BS56">
        <v>14.44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</row>
    <row r="57" spans="1:78">
      <c r="G57" t="s">
        <v>99</v>
      </c>
      <c r="H57" s="73">
        <v>372.61</v>
      </c>
      <c r="I57" s="46">
        <v>66.790000000000006</v>
      </c>
      <c r="J57" s="46">
        <v>396.01</v>
      </c>
      <c r="K57" s="46">
        <v>101.44999999999999</v>
      </c>
      <c r="L57" s="46">
        <v>3.05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57.92</v>
      </c>
      <c r="X57">
        <v>96.53</v>
      </c>
      <c r="Y57">
        <v>48.26</v>
      </c>
      <c r="Z57">
        <v>0</v>
      </c>
      <c r="AA57">
        <v>4.83</v>
      </c>
      <c r="AB57">
        <v>0</v>
      </c>
      <c r="AC57">
        <v>46.33</v>
      </c>
      <c r="AD57">
        <v>0</v>
      </c>
      <c r="AE57">
        <v>0</v>
      </c>
      <c r="AF57">
        <v>0.97</v>
      </c>
      <c r="AG57">
        <v>39.58</v>
      </c>
      <c r="AH57">
        <v>48.26</v>
      </c>
      <c r="AI57">
        <v>0</v>
      </c>
      <c r="AJ57">
        <v>37.29</v>
      </c>
      <c r="AK57">
        <v>37.29</v>
      </c>
      <c r="AL57">
        <v>12.43</v>
      </c>
      <c r="AM57">
        <v>0</v>
      </c>
      <c r="AN57">
        <v>66.790000000000006</v>
      </c>
      <c r="AO57">
        <v>52.51</v>
      </c>
      <c r="AP57">
        <v>19.309999999999999</v>
      </c>
      <c r="AQ57">
        <v>19.309999999999999</v>
      </c>
      <c r="AR57">
        <v>0</v>
      </c>
      <c r="AS57">
        <v>0</v>
      </c>
      <c r="AT57">
        <v>6.76</v>
      </c>
      <c r="AU57">
        <v>1.93</v>
      </c>
      <c r="AV57">
        <v>14.48</v>
      </c>
      <c r="AW57">
        <v>4.83</v>
      </c>
      <c r="AX57">
        <v>0</v>
      </c>
      <c r="AY57">
        <v>1.93</v>
      </c>
      <c r="AZ57">
        <v>115.84</v>
      </c>
      <c r="BA57">
        <v>3.05</v>
      </c>
      <c r="BB57">
        <v>67.569999999999993</v>
      </c>
      <c r="BC57">
        <v>0</v>
      </c>
      <c r="BD57">
        <v>1.93</v>
      </c>
      <c r="BE57">
        <v>0</v>
      </c>
      <c r="BF57">
        <v>1.93</v>
      </c>
      <c r="BG57">
        <v>5.79</v>
      </c>
      <c r="BH57">
        <v>0</v>
      </c>
      <c r="BI57">
        <v>48.26</v>
      </c>
      <c r="BJ57">
        <v>0</v>
      </c>
      <c r="BK57">
        <v>15.3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48.26</v>
      </c>
      <c r="BS57">
        <v>14.44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</row>
    <row r="58" spans="1:78">
      <c r="G58" t="s">
        <v>100</v>
      </c>
      <c r="H58" s="73">
        <v>372.61</v>
      </c>
      <c r="I58" s="46">
        <v>66.790000000000006</v>
      </c>
      <c r="J58" s="46">
        <v>396.01</v>
      </c>
      <c r="K58" s="46">
        <v>101.44999999999999</v>
      </c>
      <c r="L58" s="46">
        <v>5.52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57.92</v>
      </c>
      <c r="X58">
        <v>96.53</v>
      </c>
      <c r="Y58">
        <v>48.26</v>
      </c>
      <c r="Z58">
        <v>0</v>
      </c>
      <c r="AA58">
        <v>4.83</v>
      </c>
      <c r="AB58">
        <v>0</v>
      </c>
      <c r="AC58">
        <v>46.33</v>
      </c>
      <c r="AD58">
        <v>0</v>
      </c>
      <c r="AE58">
        <v>0</v>
      </c>
      <c r="AF58">
        <v>0.97</v>
      </c>
      <c r="AG58">
        <v>39.58</v>
      </c>
      <c r="AH58">
        <v>48.26</v>
      </c>
      <c r="AI58">
        <v>0</v>
      </c>
      <c r="AJ58">
        <v>37.29</v>
      </c>
      <c r="AK58">
        <v>37.29</v>
      </c>
      <c r="AL58">
        <v>12.43</v>
      </c>
      <c r="AM58">
        <v>0</v>
      </c>
      <c r="AN58">
        <v>66.790000000000006</v>
      </c>
      <c r="AO58">
        <v>52.51</v>
      </c>
      <c r="AP58">
        <v>19.309999999999999</v>
      </c>
      <c r="AQ58">
        <v>19.309999999999999</v>
      </c>
      <c r="AR58">
        <v>0</v>
      </c>
      <c r="AS58">
        <v>0</v>
      </c>
      <c r="AT58">
        <v>6.76</v>
      </c>
      <c r="AU58">
        <v>1.93</v>
      </c>
      <c r="AV58">
        <v>14.48</v>
      </c>
      <c r="AW58">
        <v>4.83</v>
      </c>
      <c r="AX58">
        <v>0</v>
      </c>
      <c r="AY58">
        <v>1.93</v>
      </c>
      <c r="AZ58">
        <v>115.84</v>
      </c>
      <c r="BA58">
        <v>5.52</v>
      </c>
      <c r="BB58">
        <v>67.569999999999993</v>
      </c>
      <c r="BC58">
        <v>0</v>
      </c>
      <c r="BD58">
        <v>1.93</v>
      </c>
      <c r="BE58">
        <v>0</v>
      </c>
      <c r="BF58">
        <v>1.93</v>
      </c>
      <c r="BG58">
        <v>5.79</v>
      </c>
      <c r="BH58">
        <v>0</v>
      </c>
      <c r="BI58">
        <v>48.26</v>
      </c>
      <c r="BJ58">
        <v>0</v>
      </c>
      <c r="BK58">
        <v>15.3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48.26</v>
      </c>
      <c r="BS58">
        <v>14.44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</row>
    <row r="59" spans="1:78">
      <c r="G59" t="s">
        <v>101</v>
      </c>
      <c r="H59" s="73">
        <v>372.61</v>
      </c>
      <c r="I59" s="46">
        <v>66.790000000000006</v>
      </c>
      <c r="J59" s="46">
        <v>396.01</v>
      </c>
      <c r="K59" s="46">
        <v>101.44999999999999</v>
      </c>
      <c r="L59" s="46">
        <v>7.34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57.92</v>
      </c>
      <c r="X59">
        <v>96.53</v>
      </c>
      <c r="Y59">
        <v>48.26</v>
      </c>
      <c r="Z59">
        <v>0</v>
      </c>
      <c r="AA59">
        <v>4.83</v>
      </c>
      <c r="AB59">
        <v>0</v>
      </c>
      <c r="AC59">
        <v>46.33</v>
      </c>
      <c r="AD59">
        <v>0</v>
      </c>
      <c r="AE59">
        <v>0</v>
      </c>
      <c r="AF59">
        <v>0.97</v>
      </c>
      <c r="AG59">
        <v>39.58</v>
      </c>
      <c r="AH59">
        <v>48.26</v>
      </c>
      <c r="AI59">
        <v>0</v>
      </c>
      <c r="AJ59">
        <v>37.29</v>
      </c>
      <c r="AK59">
        <v>37.29</v>
      </c>
      <c r="AL59">
        <v>12.43</v>
      </c>
      <c r="AM59">
        <v>0</v>
      </c>
      <c r="AN59">
        <v>66.790000000000006</v>
      </c>
      <c r="AO59">
        <v>52.51</v>
      </c>
      <c r="AP59">
        <v>19.309999999999999</v>
      </c>
      <c r="AQ59">
        <v>19.309999999999999</v>
      </c>
      <c r="AR59">
        <v>0</v>
      </c>
      <c r="AS59">
        <v>0</v>
      </c>
      <c r="AT59">
        <v>6.76</v>
      </c>
      <c r="AU59">
        <v>1.93</v>
      </c>
      <c r="AV59">
        <v>14.48</v>
      </c>
      <c r="AW59">
        <v>4.83</v>
      </c>
      <c r="AX59">
        <v>0</v>
      </c>
      <c r="AY59">
        <v>1.93</v>
      </c>
      <c r="AZ59">
        <v>115.84</v>
      </c>
      <c r="BA59">
        <v>7.34</v>
      </c>
      <c r="BB59">
        <v>67.569999999999993</v>
      </c>
      <c r="BC59">
        <v>0</v>
      </c>
      <c r="BD59">
        <v>1.93</v>
      </c>
      <c r="BE59">
        <v>0</v>
      </c>
      <c r="BF59">
        <v>1.93</v>
      </c>
      <c r="BG59">
        <v>5.79</v>
      </c>
      <c r="BH59">
        <v>0</v>
      </c>
      <c r="BI59">
        <v>48.26</v>
      </c>
      <c r="BJ59">
        <v>0</v>
      </c>
      <c r="BK59">
        <v>15.3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48.26</v>
      </c>
      <c r="BS59">
        <v>14.44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</row>
    <row r="60" spans="1:78">
      <c r="G60" t="s">
        <v>102</v>
      </c>
      <c r="H60" s="73">
        <v>372.61</v>
      </c>
      <c r="I60" s="46">
        <v>66.790000000000006</v>
      </c>
      <c r="J60" s="46">
        <v>396.01</v>
      </c>
      <c r="K60" s="46">
        <v>101.44999999999999</v>
      </c>
      <c r="L60" s="46">
        <v>3.32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57.92</v>
      </c>
      <c r="X60">
        <v>96.53</v>
      </c>
      <c r="Y60">
        <v>48.26</v>
      </c>
      <c r="Z60">
        <v>0</v>
      </c>
      <c r="AA60">
        <v>4.83</v>
      </c>
      <c r="AB60">
        <v>0</v>
      </c>
      <c r="AC60">
        <v>46.33</v>
      </c>
      <c r="AD60">
        <v>0</v>
      </c>
      <c r="AE60">
        <v>0</v>
      </c>
      <c r="AF60">
        <v>0.97</v>
      </c>
      <c r="AG60">
        <v>39.58</v>
      </c>
      <c r="AH60">
        <v>48.26</v>
      </c>
      <c r="AI60">
        <v>0</v>
      </c>
      <c r="AJ60">
        <v>37.29</v>
      </c>
      <c r="AK60">
        <v>37.29</v>
      </c>
      <c r="AL60">
        <v>12.43</v>
      </c>
      <c r="AM60">
        <v>0</v>
      </c>
      <c r="AN60">
        <v>66.790000000000006</v>
      </c>
      <c r="AO60">
        <v>52.51</v>
      </c>
      <c r="AP60">
        <v>19.309999999999999</v>
      </c>
      <c r="AQ60">
        <v>19.309999999999999</v>
      </c>
      <c r="AR60">
        <v>0</v>
      </c>
      <c r="AS60">
        <v>0</v>
      </c>
      <c r="AT60">
        <v>6.76</v>
      </c>
      <c r="AU60">
        <v>1.93</v>
      </c>
      <c r="AV60">
        <v>14.48</v>
      </c>
      <c r="AW60">
        <v>4.83</v>
      </c>
      <c r="AX60">
        <v>0</v>
      </c>
      <c r="AY60">
        <v>1.93</v>
      </c>
      <c r="AZ60">
        <v>115.84</v>
      </c>
      <c r="BA60">
        <v>3.32</v>
      </c>
      <c r="BB60">
        <v>67.569999999999993</v>
      </c>
      <c r="BC60">
        <v>0</v>
      </c>
      <c r="BD60">
        <v>1.93</v>
      </c>
      <c r="BE60">
        <v>0</v>
      </c>
      <c r="BF60">
        <v>1.93</v>
      </c>
      <c r="BG60">
        <v>5.79</v>
      </c>
      <c r="BH60">
        <v>0</v>
      </c>
      <c r="BI60">
        <v>48.26</v>
      </c>
      <c r="BJ60">
        <v>0</v>
      </c>
      <c r="BK60">
        <v>15.3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48.26</v>
      </c>
      <c r="BS60">
        <v>14.44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</row>
    <row r="61" spans="1:78">
      <c r="G61" t="s">
        <v>103</v>
      </c>
      <c r="H61" s="73">
        <v>372.61</v>
      </c>
      <c r="I61" s="46">
        <v>66.790000000000006</v>
      </c>
      <c r="J61" s="46">
        <v>396.01</v>
      </c>
      <c r="K61" s="46">
        <v>101.44999999999999</v>
      </c>
      <c r="L61" s="46">
        <v>6.07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57.92</v>
      </c>
      <c r="X61">
        <v>96.53</v>
      </c>
      <c r="Y61">
        <v>48.26</v>
      </c>
      <c r="Z61">
        <v>0</v>
      </c>
      <c r="AA61">
        <v>4.83</v>
      </c>
      <c r="AB61">
        <v>0</v>
      </c>
      <c r="AC61">
        <v>46.33</v>
      </c>
      <c r="AD61">
        <v>0</v>
      </c>
      <c r="AE61">
        <v>0</v>
      </c>
      <c r="AF61">
        <v>0.97</v>
      </c>
      <c r="AG61">
        <v>39.58</v>
      </c>
      <c r="AH61">
        <v>48.26</v>
      </c>
      <c r="AI61">
        <v>0</v>
      </c>
      <c r="AJ61">
        <v>37.29</v>
      </c>
      <c r="AK61">
        <v>37.29</v>
      </c>
      <c r="AL61">
        <v>12.43</v>
      </c>
      <c r="AM61">
        <v>0</v>
      </c>
      <c r="AN61">
        <v>66.790000000000006</v>
      </c>
      <c r="AO61">
        <v>52.51</v>
      </c>
      <c r="AP61">
        <v>19.309999999999999</v>
      </c>
      <c r="AQ61">
        <v>19.309999999999999</v>
      </c>
      <c r="AR61">
        <v>0</v>
      </c>
      <c r="AS61">
        <v>0</v>
      </c>
      <c r="AT61">
        <v>6.76</v>
      </c>
      <c r="AU61">
        <v>1.93</v>
      </c>
      <c r="AV61">
        <v>14.48</v>
      </c>
      <c r="AW61">
        <v>4.83</v>
      </c>
      <c r="AX61">
        <v>0</v>
      </c>
      <c r="AY61">
        <v>1.93</v>
      </c>
      <c r="AZ61">
        <v>115.84</v>
      </c>
      <c r="BA61">
        <v>6.07</v>
      </c>
      <c r="BB61">
        <v>67.569999999999993</v>
      </c>
      <c r="BC61">
        <v>0</v>
      </c>
      <c r="BD61">
        <v>1.93</v>
      </c>
      <c r="BE61">
        <v>0</v>
      </c>
      <c r="BF61">
        <v>1.93</v>
      </c>
      <c r="BG61">
        <v>5.79</v>
      </c>
      <c r="BH61">
        <v>0</v>
      </c>
      <c r="BI61">
        <v>48.26</v>
      </c>
      <c r="BJ61">
        <v>0</v>
      </c>
      <c r="BK61">
        <v>15.3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48.26</v>
      </c>
      <c r="BS61">
        <v>14.44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</row>
    <row r="62" spans="1:78">
      <c r="G62" t="s">
        <v>104</v>
      </c>
      <c r="H62" s="73">
        <v>372.61</v>
      </c>
      <c r="I62" s="46">
        <v>66.790000000000006</v>
      </c>
      <c r="J62" s="46">
        <v>396.01</v>
      </c>
      <c r="K62" s="46">
        <v>101.44999999999999</v>
      </c>
      <c r="L62" s="46">
        <v>4.13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57.92</v>
      </c>
      <c r="X62">
        <v>96.53</v>
      </c>
      <c r="Y62">
        <v>48.26</v>
      </c>
      <c r="Z62">
        <v>0</v>
      </c>
      <c r="AA62">
        <v>4.83</v>
      </c>
      <c r="AB62">
        <v>0</v>
      </c>
      <c r="AC62">
        <v>46.33</v>
      </c>
      <c r="AD62">
        <v>0</v>
      </c>
      <c r="AE62">
        <v>0</v>
      </c>
      <c r="AF62">
        <v>0.97</v>
      </c>
      <c r="AG62">
        <v>39.58</v>
      </c>
      <c r="AH62">
        <v>48.26</v>
      </c>
      <c r="AI62">
        <v>0</v>
      </c>
      <c r="AJ62">
        <v>37.29</v>
      </c>
      <c r="AK62">
        <v>37.29</v>
      </c>
      <c r="AL62">
        <v>12.43</v>
      </c>
      <c r="AM62">
        <v>0</v>
      </c>
      <c r="AN62">
        <v>66.790000000000006</v>
      </c>
      <c r="AO62">
        <v>52.51</v>
      </c>
      <c r="AP62">
        <v>19.309999999999999</v>
      </c>
      <c r="AQ62">
        <v>19.309999999999999</v>
      </c>
      <c r="AR62">
        <v>0</v>
      </c>
      <c r="AS62">
        <v>0</v>
      </c>
      <c r="AT62">
        <v>6.76</v>
      </c>
      <c r="AU62">
        <v>1.93</v>
      </c>
      <c r="AV62">
        <v>14.48</v>
      </c>
      <c r="AW62">
        <v>4.83</v>
      </c>
      <c r="AX62">
        <v>0</v>
      </c>
      <c r="AY62">
        <v>1.93</v>
      </c>
      <c r="AZ62">
        <v>115.84</v>
      </c>
      <c r="BA62">
        <v>4.13</v>
      </c>
      <c r="BB62">
        <v>67.569999999999993</v>
      </c>
      <c r="BC62">
        <v>0</v>
      </c>
      <c r="BD62">
        <v>1.93</v>
      </c>
      <c r="BE62">
        <v>0</v>
      </c>
      <c r="BF62">
        <v>1.93</v>
      </c>
      <c r="BG62">
        <v>5.79</v>
      </c>
      <c r="BH62">
        <v>0</v>
      </c>
      <c r="BI62">
        <v>48.26</v>
      </c>
      <c r="BJ62">
        <v>0</v>
      </c>
      <c r="BK62">
        <v>15.3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48.26</v>
      </c>
      <c r="BS62">
        <v>14.44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</row>
    <row r="63" spans="1:78">
      <c r="G63" t="s">
        <v>105</v>
      </c>
      <c r="H63" s="73">
        <v>373.33</v>
      </c>
      <c r="I63" s="46">
        <v>66.790000000000006</v>
      </c>
      <c r="J63" s="46">
        <v>396.46</v>
      </c>
      <c r="K63" s="46">
        <v>101.44999999999999</v>
      </c>
      <c r="L63" s="46">
        <v>5.19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57.92</v>
      </c>
      <c r="X63">
        <v>96.53</v>
      </c>
      <c r="Y63">
        <v>48.26</v>
      </c>
      <c r="Z63">
        <v>0</v>
      </c>
      <c r="AA63">
        <v>4.83</v>
      </c>
      <c r="AB63">
        <v>0</v>
      </c>
      <c r="AC63">
        <v>46.33</v>
      </c>
      <c r="AD63">
        <v>0</v>
      </c>
      <c r="AE63">
        <v>0</v>
      </c>
      <c r="AF63">
        <v>0.72</v>
      </c>
      <c r="AG63">
        <v>39.58</v>
      </c>
      <c r="AH63">
        <v>48.26</v>
      </c>
      <c r="AI63">
        <v>0</v>
      </c>
      <c r="AJ63">
        <v>37.29</v>
      </c>
      <c r="AK63">
        <v>37.29</v>
      </c>
      <c r="AL63">
        <v>12.43</v>
      </c>
      <c r="AM63">
        <v>0</v>
      </c>
      <c r="AN63">
        <v>66.790000000000006</v>
      </c>
      <c r="AO63">
        <v>52.51</v>
      </c>
      <c r="AP63">
        <v>19.309999999999999</v>
      </c>
      <c r="AQ63">
        <v>19.309999999999999</v>
      </c>
      <c r="AR63">
        <v>0</v>
      </c>
      <c r="AS63">
        <v>0</v>
      </c>
      <c r="AT63">
        <v>6.76</v>
      </c>
      <c r="AU63">
        <v>1.93</v>
      </c>
      <c r="AV63">
        <v>14.48</v>
      </c>
      <c r="AW63">
        <v>4.83</v>
      </c>
      <c r="AX63">
        <v>0</v>
      </c>
      <c r="AY63">
        <v>1.93</v>
      </c>
      <c r="AZ63">
        <v>115.84</v>
      </c>
      <c r="BA63">
        <v>5.19</v>
      </c>
      <c r="BB63">
        <v>67.569999999999993</v>
      </c>
      <c r="BC63">
        <v>0</v>
      </c>
      <c r="BD63">
        <v>1.93</v>
      </c>
      <c r="BE63">
        <v>0</v>
      </c>
      <c r="BF63">
        <v>2.9</v>
      </c>
      <c r="BG63">
        <v>5.79</v>
      </c>
      <c r="BH63">
        <v>0</v>
      </c>
      <c r="BI63">
        <v>48.26</v>
      </c>
      <c r="BJ63">
        <v>0</v>
      </c>
      <c r="BK63">
        <v>15.75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48.26</v>
      </c>
      <c r="BS63">
        <v>14.44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</row>
    <row r="64" spans="1:78">
      <c r="G64" t="s">
        <v>106</v>
      </c>
      <c r="H64" s="73">
        <v>373.33</v>
      </c>
      <c r="I64" s="46">
        <v>66.790000000000006</v>
      </c>
      <c r="J64" s="46">
        <v>396.46</v>
      </c>
      <c r="K64" s="46">
        <v>101.44999999999999</v>
      </c>
      <c r="L64" s="46">
        <v>4.33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57.92</v>
      </c>
      <c r="X64">
        <v>96.53</v>
      </c>
      <c r="Y64">
        <v>48.26</v>
      </c>
      <c r="Z64">
        <v>0</v>
      </c>
      <c r="AA64">
        <v>4.83</v>
      </c>
      <c r="AB64">
        <v>0</v>
      </c>
      <c r="AC64">
        <v>46.33</v>
      </c>
      <c r="AD64">
        <v>0</v>
      </c>
      <c r="AE64">
        <v>0</v>
      </c>
      <c r="AF64">
        <v>0.72</v>
      </c>
      <c r="AG64">
        <v>39.58</v>
      </c>
      <c r="AH64">
        <v>48.26</v>
      </c>
      <c r="AI64">
        <v>0</v>
      </c>
      <c r="AJ64">
        <v>37.29</v>
      </c>
      <c r="AK64">
        <v>37.29</v>
      </c>
      <c r="AL64">
        <v>12.43</v>
      </c>
      <c r="AM64">
        <v>0</v>
      </c>
      <c r="AN64">
        <v>66.790000000000006</v>
      </c>
      <c r="AO64">
        <v>52.51</v>
      </c>
      <c r="AP64">
        <v>19.309999999999999</v>
      </c>
      <c r="AQ64">
        <v>19.309999999999999</v>
      </c>
      <c r="AR64">
        <v>0</v>
      </c>
      <c r="AS64">
        <v>0</v>
      </c>
      <c r="AT64">
        <v>6.76</v>
      </c>
      <c r="AU64">
        <v>1.93</v>
      </c>
      <c r="AV64">
        <v>14.48</v>
      </c>
      <c r="AW64">
        <v>4.83</v>
      </c>
      <c r="AX64">
        <v>0</v>
      </c>
      <c r="AY64">
        <v>1.93</v>
      </c>
      <c r="AZ64">
        <v>115.84</v>
      </c>
      <c r="BA64">
        <v>4.33</v>
      </c>
      <c r="BB64">
        <v>67.569999999999993</v>
      </c>
      <c r="BC64">
        <v>0</v>
      </c>
      <c r="BD64">
        <v>1.93</v>
      </c>
      <c r="BE64">
        <v>0</v>
      </c>
      <c r="BF64">
        <v>2.9</v>
      </c>
      <c r="BG64">
        <v>5.79</v>
      </c>
      <c r="BH64">
        <v>0</v>
      </c>
      <c r="BI64">
        <v>48.26</v>
      </c>
      <c r="BJ64">
        <v>0</v>
      </c>
      <c r="BK64">
        <v>15.75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48.26</v>
      </c>
      <c r="BS64">
        <v>14.44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</row>
    <row r="65" spans="7:78">
      <c r="G65" t="s">
        <v>107</v>
      </c>
      <c r="H65" s="73">
        <v>373.33</v>
      </c>
      <c r="I65" s="46">
        <v>66.790000000000006</v>
      </c>
      <c r="J65" s="46">
        <v>396.46</v>
      </c>
      <c r="K65" s="46">
        <v>101.44999999999999</v>
      </c>
      <c r="L65" s="46">
        <v>3.52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57.92</v>
      </c>
      <c r="X65">
        <v>96.53</v>
      </c>
      <c r="Y65">
        <v>48.26</v>
      </c>
      <c r="Z65">
        <v>0</v>
      </c>
      <c r="AA65">
        <v>4.83</v>
      </c>
      <c r="AB65">
        <v>0</v>
      </c>
      <c r="AC65">
        <v>46.33</v>
      </c>
      <c r="AD65">
        <v>0</v>
      </c>
      <c r="AE65">
        <v>0</v>
      </c>
      <c r="AF65">
        <v>0.72</v>
      </c>
      <c r="AG65">
        <v>39.58</v>
      </c>
      <c r="AH65">
        <v>48.26</v>
      </c>
      <c r="AI65">
        <v>0</v>
      </c>
      <c r="AJ65">
        <v>37.29</v>
      </c>
      <c r="AK65">
        <v>37.29</v>
      </c>
      <c r="AL65">
        <v>12.43</v>
      </c>
      <c r="AM65">
        <v>0</v>
      </c>
      <c r="AN65">
        <v>66.790000000000006</v>
      </c>
      <c r="AO65">
        <v>52.51</v>
      </c>
      <c r="AP65">
        <v>19.309999999999999</v>
      </c>
      <c r="AQ65">
        <v>19.309999999999999</v>
      </c>
      <c r="AR65">
        <v>0</v>
      </c>
      <c r="AS65">
        <v>0</v>
      </c>
      <c r="AT65">
        <v>6.76</v>
      </c>
      <c r="AU65">
        <v>1.93</v>
      </c>
      <c r="AV65">
        <v>14.48</v>
      </c>
      <c r="AW65">
        <v>4.83</v>
      </c>
      <c r="AX65">
        <v>0</v>
      </c>
      <c r="AY65">
        <v>1.93</v>
      </c>
      <c r="AZ65">
        <v>115.84</v>
      </c>
      <c r="BA65">
        <v>3.52</v>
      </c>
      <c r="BB65">
        <v>67.569999999999993</v>
      </c>
      <c r="BC65">
        <v>0</v>
      </c>
      <c r="BD65">
        <v>1.93</v>
      </c>
      <c r="BE65">
        <v>0</v>
      </c>
      <c r="BF65">
        <v>2.9</v>
      </c>
      <c r="BG65">
        <v>5.79</v>
      </c>
      <c r="BH65">
        <v>0</v>
      </c>
      <c r="BI65">
        <v>48.26</v>
      </c>
      <c r="BJ65">
        <v>0</v>
      </c>
      <c r="BK65">
        <v>15.75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48.26</v>
      </c>
      <c r="BS65">
        <v>14.44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</row>
    <row r="66" spans="7:78">
      <c r="G66" t="s">
        <v>108</v>
      </c>
      <c r="H66" s="73">
        <v>373.33</v>
      </c>
      <c r="I66" s="46">
        <v>66.790000000000006</v>
      </c>
      <c r="J66" s="46">
        <v>396.46</v>
      </c>
      <c r="K66" s="46">
        <v>101.44999999999999</v>
      </c>
      <c r="L66" s="46">
        <v>3.89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57.92</v>
      </c>
      <c r="X66">
        <v>96.53</v>
      </c>
      <c r="Y66">
        <v>48.26</v>
      </c>
      <c r="Z66">
        <v>0</v>
      </c>
      <c r="AA66">
        <v>4.83</v>
      </c>
      <c r="AB66">
        <v>0</v>
      </c>
      <c r="AC66">
        <v>46.33</v>
      </c>
      <c r="AD66">
        <v>0</v>
      </c>
      <c r="AE66">
        <v>0</v>
      </c>
      <c r="AF66">
        <v>0.72</v>
      </c>
      <c r="AG66">
        <v>39.58</v>
      </c>
      <c r="AH66">
        <v>48.26</v>
      </c>
      <c r="AI66">
        <v>0</v>
      </c>
      <c r="AJ66">
        <v>37.29</v>
      </c>
      <c r="AK66">
        <v>37.29</v>
      </c>
      <c r="AL66">
        <v>12.43</v>
      </c>
      <c r="AM66">
        <v>0</v>
      </c>
      <c r="AN66">
        <v>66.790000000000006</v>
      </c>
      <c r="AO66">
        <v>52.51</v>
      </c>
      <c r="AP66">
        <v>19.309999999999999</v>
      </c>
      <c r="AQ66">
        <v>19.309999999999999</v>
      </c>
      <c r="AR66">
        <v>0</v>
      </c>
      <c r="AS66">
        <v>0</v>
      </c>
      <c r="AT66">
        <v>6.76</v>
      </c>
      <c r="AU66">
        <v>1.93</v>
      </c>
      <c r="AV66">
        <v>14.48</v>
      </c>
      <c r="AW66">
        <v>4.83</v>
      </c>
      <c r="AX66">
        <v>0</v>
      </c>
      <c r="AY66">
        <v>1.93</v>
      </c>
      <c r="AZ66">
        <v>115.84</v>
      </c>
      <c r="BA66">
        <v>3.89</v>
      </c>
      <c r="BB66">
        <v>67.569999999999993</v>
      </c>
      <c r="BC66">
        <v>0</v>
      </c>
      <c r="BD66">
        <v>1.93</v>
      </c>
      <c r="BE66">
        <v>0</v>
      </c>
      <c r="BF66">
        <v>2.9</v>
      </c>
      <c r="BG66">
        <v>5.79</v>
      </c>
      <c r="BH66">
        <v>0</v>
      </c>
      <c r="BI66">
        <v>48.26</v>
      </c>
      <c r="BJ66">
        <v>0</v>
      </c>
      <c r="BK66">
        <v>15.75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48.26</v>
      </c>
      <c r="BS66">
        <v>14.44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</row>
    <row r="67" spans="7:78">
      <c r="G67" t="s">
        <v>109</v>
      </c>
      <c r="H67" s="73">
        <v>373.33000000000004</v>
      </c>
      <c r="I67" s="46">
        <v>66.790000000000006</v>
      </c>
      <c r="J67" s="46">
        <v>397.66999999999996</v>
      </c>
      <c r="K67" s="46">
        <v>101.44999999999999</v>
      </c>
      <c r="L67" s="46">
        <v>3.84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57.92</v>
      </c>
      <c r="X67">
        <v>96.53</v>
      </c>
      <c r="Y67">
        <v>48.26</v>
      </c>
      <c r="Z67">
        <v>0</v>
      </c>
      <c r="AA67">
        <v>4.83</v>
      </c>
      <c r="AB67">
        <v>0</v>
      </c>
      <c r="AC67">
        <v>46.33</v>
      </c>
      <c r="AD67">
        <v>0</v>
      </c>
      <c r="AE67">
        <v>0</v>
      </c>
      <c r="AF67">
        <v>0.72</v>
      </c>
      <c r="AG67">
        <v>0</v>
      </c>
      <c r="AH67">
        <v>48.26</v>
      </c>
      <c r="AI67">
        <v>0</v>
      </c>
      <c r="AJ67">
        <v>37.29</v>
      </c>
      <c r="AK67">
        <v>37.29</v>
      </c>
      <c r="AL67">
        <v>12.43</v>
      </c>
      <c r="AM67">
        <v>0</v>
      </c>
      <c r="AN67">
        <v>66.790000000000006</v>
      </c>
      <c r="AO67">
        <v>52.51</v>
      </c>
      <c r="AP67">
        <v>0</v>
      </c>
      <c r="AQ67">
        <v>0</v>
      </c>
      <c r="AR67">
        <v>0</v>
      </c>
      <c r="AS67">
        <v>0</v>
      </c>
      <c r="AT67">
        <v>6.76</v>
      </c>
      <c r="AU67">
        <v>1.93</v>
      </c>
      <c r="AV67">
        <v>0</v>
      </c>
      <c r="AW67">
        <v>4.83</v>
      </c>
      <c r="AX67">
        <v>0</v>
      </c>
      <c r="AY67">
        <v>1.93</v>
      </c>
      <c r="AZ67">
        <v>115.84</v>
      </c>
      <c r="BA67">
        <v>3.84</v>
      </c>
      <c r="BB67">
        <v>67.569999999999993</v>
      </c>
      <c r="BC67">
        <v>0</v>
      </c>
      <c r="BD67">
        <v>1.93</v>
      </c>
      <c r="BE67">
        <v>0</v>
      </c>
      <c r="BF67">
        <v>2.9</v>
      </c>
      <c r="BG67">
        <v>5.79</v>
      </c>
      <c r="BH67">
        <v>0</v>
      </c>
      <c r="BI67">
        <v>48.26</v>
      </c>
      <c r="BJ67">
        <v>0</v>
      </c>
      <c r="BK67">
        <v>16.96</v>
      </c>
      <c r="BL67">
        <v>0</v>
      </c>
      <c r="BM67">
        <v>0</v>
      </c>
      <c r="BN67">
        <v>0</v>
      </c>
      <c r="BO67">
        <v>0</v>
      </c>
      <c r="BP67">
        <v>39.58</v>
      </c>
      <c r="BQ67">
        <v>0</v>
      </c>
      <c r="BR67">
        <v>48.26</v>
      </c>
      <c r="BS67">
        <v>14.44</v>
      </c>
      <c r="BT67">
        <v>19.309999999999999</v>
      </c>
      <c r="BU67">
        <v>0</v>
      </c>
      <c r="BV67">
        <v>19.309999999999999</v>
      </c>
      <c r="BW67">
        <v>14.48</v>
      </c>
      <c r="BX67">
        <v>0</v>
      </c>
      <c r="BY67">
        <v>0</v>
      </c>
      <c r="BZ67">
        <v>0</v>
      </c>
    </row>
    <row r="68" spans="7:78">
      <c r="G68" t="s">
        <v>110</v>
      </c>
      <c r="H68" s="73">
        <v>373.33000000000004</v>
      </c>
      <c r="I68" s="46">
        <v>66.790000000000006</v>
      </c>
      <c r="J68" s="46">
        <v>397.66999999999996</v>
      </c>
      <c r="K68" s="46">
        <v>101.44999999999999</v>
      </c>
      <c r="L68" s="46">
        <v>2.9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57.92</v>
      </c>
      <c r="X68">
        <v>96.53</v>
      </c>
      <c r="Y68">
        <v>48.26</v>
      </c>
      <c r="Z68">
        <v>0</v>
      </c>
      <c r="AA68">
        <v>4.83</v>
      </c>
      <c r="AB68">
        <v>0</v>
      </c>
      <c r="AC68">
        <v>46.33</v>
      </c>
      <c r="AD68">
        <v>0</v>
      </c>
      <c r="AE68">
        <v>0</v>
      </c>
      <c r="AF68">
        <v>0.72</v>
      </c>
      <c r="AG68">
        <v>0</v>
      </c>
      <c r="AH68">
        <v>48.26</v>
      </c>
      <c r="AI68">
        <v>0</v>
      </c>
      <c r="AJ68">
        <v>37.29</v>
      </c>
      <c r="AK68">
        <v>37.29</v>
      </c>
      <c r="AL68">
        <v>12.43</v>
      </c>
      <c r="AM68">
        <v>0</v>
      </c>
      <c r="AN68">
        <v>66.790000000000006</v>
      </c>
      <c r="AO68">
        <v>52.51</v>
      </c>
      <c r="AP68">
        <v>0</v>
      </c>
      <c r="AQ68">
        <v>0</v>
      </c>
      <c r="AR68">
        <v>0</v>
      </c>
      <c r="AS68">
        <v>0</v>
      </c>
      <c r="AT68">
        <v>6.76</v>
      </c>
      <c r="AU68">
        <v>1.93</v>
      </c>
      <c r="AV68">
        <v>0</v>
      </c>
      <c r="AW68">
        <v>4.83</v>
      </c>
      <c r="AX68">
        <v>0</v>
      </c>
      <c r="AY68">
        <v>1.93</v>
      </c>
      <c r="AZ68">
        <v>115.84</v>
      </c>
      <c r="BA68">
        <v>2.9</v>
      </c>
      <c r="BB68">
        <v>67.569999999999993</v>
      </c>
      <c r="BC68">
        <v>0</v>
      </c>
      <c r="BD68">
        <v>1.93</v>
      </c>
      <c r="BE68">
        <v>0</v>
      </c>
      <c r="BF68">
        <v>2.9</v>
      </c>
      <c r="BG68">
        <v>5.79</v>
      </c>
      <c r="BH68">
        <v>0</v>
      </c>
      <c r="BI68">
        <v>48.26</v>
      </c>
      <c r="BJ68">
        <v>0</v>
      </c>
      <c r="BK68">
        <v>16.96</v>
      </c>
      <c r="BL68">
        <v>0</v>
      </c>
      <c r="BM68">
        <v>0</v>
      </c>
      <c r="BN68">
        <v>0</v>
      </c>
      <c r="BO68">
        <v>0</v>
      </c>
      <c r="BP68">
        <v>39.58</v>
      </c>
      <c r="BQ68">
        <v>0</v>
      </c>
      <c r="BR68">
        <v>48.26</v>
      </c>
      <c r="BS68">
        <v>14.44</v>
      </c>
      <c r="BT68">
        <v>19.309999999999999</v>
      </c>
      <c r="BU68">
        <v>0</v>
      </c>
      <c r="BV68">
        <v>19.309999999999999</v>
      </c>
      <c r="BW68">
        <v>14.48</v>
      </c>
      <c r="BX68">
        <v>0</v>
      </c>
      <c r="BY68">
        <v>0</v>
      </c>
      <c r="BZ68">
        <v>0</v>
      </c>
    </row>
    <row r="69" spans="7:78">
      <c r="G69" t="s">
        <v>111</v>
      </c>
      <c r="H69" s="73">
        <v>373.33000000000004</v>
      </c>
      <c r="I69" s="46">
        <v>66.790000000000006</v>
      </c>
      <c r="J69" s="46">
        <v>397.66999999999996</v>
      </c>
      <c r="K69" s="46">
        <v>101.44999999999999</v>
      </c>
      <c r="L69" s="46">
        <v>2.98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57.92</v>
      </c>
      <c r="X69">
        <v>96.53</v>
      </c>
      <c r="Y69">
        <v>48.26</v>
      </c>
      <c r="Z69">
        <v>0</v>
      </c>
      <c r="AA69">
        <v>4.83</v>
      </c>
      <c r="AB69">
        <v>0</v>
      </c>
      <c r="AC69">
        <v>46.33</v>
      </c>
      <c r="AD69">
        <v>0</v>
      </c>
      <c r="AE69">
        <v>0</v>
      </c>
      <c r="AF69">
        <v>0.72</v>
      </c>
      <c r="AG69">
        <v>0</v>
      </c>
      <c r="AH69">
        <v>48.26</v>
      </c>
      <c r="AI69">
        <v>0</v>
      </c>
      <c r="AJ69">
        <v>37.29</v>
      </c>
      <c r="AK69">
        <v>37.29</v>
      </c>
      <c r="AL69">
        <v>12.43</v>
      </c>
      <c r="AM69">
        <v>0</v>
      </c>
      <c r="AN69">
        <v>66.790000000000006</v>
      </c>
      <c r="AO69">
        <v>52.51</v>
      </c>
      <c r="AP69">
        <v>0</v>
      </c>
      <c r="AQ69">
        <v>0</v>
      </c>
      <c r="AR69">
        <v>0</v>
      </c>
      <c r="AS69">
        <v>0</v>
      </c>
      <c r="AT69">
        <v>6.76</v>
      </c>
      <c r="AU69">
        <v>1.93</v>
      </c>
      <c r="AV69">
        <v>0</v>
      </c>
      <c r="AW69">
        <v>4.83</v>
      </c>
      <c r="AX69">
        <v>0</v>
      </c>
      <c r="AY69">
        <v>1.93</v>
      </c>
      <c r="AZ69">
        <v>115.84</v>
      </c>
      <c r="BA69">
        <v>2.98</v>
      </c>
      <c r="BB69">
        <v>67.569999999999993</v>
      </c>
      <c r="BC69">
        <v>0</v>
      </c>
      <c r="BD69">
        <v>1.93</v>
      </c>
      <c r="BE69">
        <v>0</v>
      </c>
      <c r="BF69">
        <v>2.9</v>
      </c>
      <c r="BG69">
        <v>5.79</v>
      </c>
      <c r="BH69">
        <v>0</v>
      </c>
      <c r="BI69">
        <v>48.26</v>
      </c>
      <c r="BJ69">
        <v>0</v>
      </c>
      <c r="BK69">
        <v>16.96</v>
      </c>
      <c r="BL69">
        <v>0</v>
      </c>
      <c r="BM69">
        <v>0</v>
      </c>
      <c r="BN69">
        <v>0</v>
      </c>
      <c r="BO69">
        <v>0</v>
      </c>
      <c r="BP69">
        <v>39.58</v>
      </c>
      <c r="BQ69">
        <v>0</v>
      </c>
      <c r="BR69">
        <v>48.26</v>
      </c>
      <c r="BS69">
        <v>14.44</v>
      </c>
      <c r="BT69">
        <v>19.309999999999999</v>
      </c>
      <c r="BU69">
        <v>0</v>
      </c>
      <c r="BV69">
        <v>19.309999999999999</v>
      </c>
      <c r="BW69">
        <v>14.48</v>
      </c>
      <c r="BX69">
        <v>0</v>
      </c>
      <c r="BY69">
        <v>0</v>
      </c>
      <c r="BZ69">
        <v>0</v>
      </c>
    </row>
    <row r="70" spans="7:78">
      <c r="G70" t="s">
        <v>112</v>
      </c>
      <c r="H70" s="73">
        <v>373.33000000000004</v>
      </c>
      <c r="I70" s="46">
        <v>66.790000000000006</v>
      </c>
      <c r="J70" s="46">
        <v>397.66999999999996</v>
      </c>
      <c r="K70" s="46">
        <v>101.44999999999999</v>
      </c>
      <c r="L70" s="46">
        <v>1.81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57.92</v>
      </c>
      <c r="X70">
        <v>96.53</v>
      </c>
      <c r="Y70">
        <v>48.26</v>
      </c>
      <c r="Z70">
        <v>0</v>
      </c>
      <c r="AA70">
        <v>4.83</v>
      </c>
      <c r="AB70">
        <v>0</v>
      </c>
      <c r="AC70">
        <v>46.33</v>
      </c>
      <c r="AD70">
        <v>0</v>
      </c>
      <c r="AE70">
        <v>0</v>
      </c>
      <c r="AF70">
        <v>0.72</v>
      </c>
      <c r="AG70">
        <v>0</v>
      </c>
      <c r="AH70">
        <v>48.26</v>
      </c>
      <c r="AI70">
        <v>0</v>
      </c>
      <c r="AJ70">
        <v>37.29</v>
      </c>
      <c r="AK70">
        <v>37.29</v>
      </c>
      <c r="AL70">
        <v>12.43</v>
      </c>
      <c r="AM70">
        <v>0</v>
      </c>
      <c r="AN70">
        <v>66.790000000000006</v>
      </c>
      <c r="AO70">
        <v>52.51</v>
      </c>
      <c r="AP70">
        <v>0</v>
      </c>
      <c r="AQ70">
        <v>0</v>
      </c>
      <c r="AR70">
        <v>0</v>
      </c>
      <c r="AS70">
        <v>0</v>
      </c>
      <c r="AT70">
        <v>6.76</v>
      </c>
      <c r="AU70">
        <v>1.93</v>
      </c>
      <c r="AV70">
        <v>0</v>
      </c>
      <c r="AW70">
        <v>4.83</v>
      </c>
      <c r="AX70">
        <v>0</v>
      </c>
      <c r="AY70">
        <v>1.93</v>
      </c>
      <c r="AZ70">
        <v>115.84</v>
      </c>
      <c r="BA70">
        <v>1.81</v>
      </c>
      <c r="BB70">
        <v>67.569999999999993</v>
      </c>
      <c r="BC70">
        <v>0</v>
      </c>
      <c r="BD70">
        <v>1.93</v>
      </c>
      <c r="BE70">
        <v>0</v>
      </c>
      <c r="BF70">
        <v>2.9</v>
      </c>
      <c r="BG70">
        <v>5.79</v>
      </c>
      <c r="BH70">
        <v>0</v>
      </c>
      <c r="BI70">
        <v>48.26</v>
      </c>
      <c r="BJ70">
        <v>0</v>
      </c>
      <c r="BK70">
        <v>16.96</v>
      </c>
      <c r="BL70">
        <v>0</v>
      </c>
      <c r="BM70">
        <v>0</v>
      </c>
      <c r="BN70">
        <v>0</v>
      </c>
      <c r="BO70">
        <v>0</v>
      </c>
      <c r="BP70">
        <v>39.58</v>
      </c>
      <c r="BQ70">
        <v>0</v>
      </c>
      <c r="BR70">
        <v>48.26</v>
      </c>
      <c r="BS70">
        <v>14.44</v>
      </c>
      <c r="BT70">
        <v>19.309999999999999</v>
      </c>
      <c r="BU70">
        <v>0</v>
      </c>
      <c r="BV70">
        <v>19.309999999999999</v>
      </c>
      <c r="BW70">
        <v>14.48</v>
      </c>
      <c r="BX70">
        <v>0</v>
      </c>
      <c r="BY70">
        <v>0</v>
      </c>
      <c r="BZ70">
        <v>0</v>
      </c>
    </row>
    <row r="71" spans="7:78">
      <c r="G71" t="s">
        <v>113</v>
      </c>
      <c r="H71" s="73">
        <v>373.29</v>
      </c>
      <c r="I71" s="46">
        <v>66.790000000000006</v>
      </c>
      <c r="J71" s="46">
        <v>455.34000000000003</v>
      </c>
      <c r="K71" s="46">
        <v>101.44999999999999</v>
      </c>
      <c r="L71" s="46">
        <v>0.88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96.53</v>
      </c>
      <c r="Y71">
        <v>48.26</v>
      </c>
      <c r="Z71">
        <v>0</v>
      </c>
      <c r="AA71">
        <v>4.83</v>
      </c>
      <c r="AB71">
        <v>0</v>
      </c>
      <c r="AC71">
        <v>0</v>
      </c>
      <c r="AD71">
        <v>0</v>
      </c>
      <c r="AE71">
        <v>0</v>
      </c>
      <c r="AF71">
        <v>0.68</v>
      </c>
      <c r="AG71">
        <v>0</v>
      </c>
      <c r="AH71">
        <v>0</v>
      </c>
      <c r="AI71">
        <v>0</v>
      </c>
      <c r="AJ71">
        <v>37.29</v>
      </c>
      <c r="AK71">
        <v>37.29</v>
      </c>
      <c r="AL71">
        <v>12.43</v>
      </c>
      <c r="AM71">
        <v>0</v>
      </c>
      <c r="AN71">
        <v>66.790000000000006</v>
      </c>
      <c r="AO71">
        <v>109.08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1.93</v>
      </c>
      <c r="AV71">
        <v>0</v>
      </c>
      <c r="AW71">
        <v>0</v>
      </c>
      <c r="AX71">
        <v>0</v>
      </c>
      <c r="AY71">
        <v>1.93</v>
      </c>
      <c r="AZ71">
        <v>115.84</v>
      </c>
      <c r="BA71">
        <v>0.88</v>
      </c>
      <c r="BB71">
        <v>67.569999999999993</v>
      </c>
      <c r="BC71">
        <v>0</v>
      </c>
      <c r="BD71">
        <v>1.93</v>
      </c>
      <c r="BE71">
        <v>0</v>
      </c>
      <c r="BF71">
        <v>2.9</v>
      </c>
      <c r="BG71">
        <v>0</v>
      </c>
      <c r="BH71">
        <v>0</v>
      </c>
      <c r="BI71">
        <v>48.26</v>
      </c>
      <c r="BJ71">
        <v>0</v>
      </c>
      <c r="BK71">
        <v>18.059999999999999</v>
      </c>
      <c r="BL71">
        <v>6.76</v>
      </c>
      <c r="BM71">
        <v>4.83</v>
      </c>
      <c r="BN71">
        <v>46.33</v>
      </c>
      <c r="BO71">
        <v>5.79</v>
      </c>
      <c r="BP71">
        <v>39.58</v>
      </c>
      <c r="BQ71">
        <v>57.92</v>
      </c>
      <c r="BR71">
        <v>48.26</v>
      </c>
      <c r="BS71">
        <v>14.44</v>
      </c>
      <c r="BT71">
        <v>19.309999999999999</v>
      </c>
      <c r="BU71">
        <v>0</v>
      </c>
      <c r="BV71">
        <v>19.309999999999999</v>
      </c>
      <c r="BW71">
        <v>14.48</v>
      </c>
      <c r="BX71">
        <v>48.26</v>
      </c>
      <c r="BY71">
        <v>0</v>
      </c>
      <c r="BZ71">
        <v>0</v>
      </c>
    </row>
    <row r="72" spans="7:78">
      <c r="G72" t="s">
        <v>114</v>
      </c>
      <c r="H72" s="73">
        <v>373.29</v>
      </c>
      <c r="I72" s="46">
        <v>66.790000000000006</v>
      </c>
      <c r="J72" s="46">
        <v>455.34000000000003</v>
      </c>
      <c r="K72" s="46">
        <v>101.44999999999999</v>
      </c>
      <c r="L72" s="46">
        <v>0.59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96.53</v>
      </c>
      <c r="Y72">
        <v>48.26</v>
      </c>
      <c r="Z72">
        <v>0</v>
      </c>
      <c r="AA72">
        <v>4.83</v>
      </c>
      <c r="AB72">
        <v>0</v>
      </c>
      <c r="AC72">
        <v>0</v>
      </c>
      <c r="AD72">
        <v>0</v>
      </c>
      <c r="AE72">
        <v>0</v>
      </c>
      <c r="AF72">
        <v>0.68</v>
      </c>
      <c r="AG72">
        <v>0</v>
      </c>
      <c r="AH72">
        <v>0</v>
      </c>
      <c r="AI72">
        <v>0</v>
      </c>
      <c r="AJ72">
        <v>37.29</v>
      </c>
      <c r="AK72">
        <v>37.29</v>
      </c>
      <c r="AL72">
        <v>12.43</v>
      </c>
      <c r="AM72">
        <v>0</v>
      </c>
      <c r="AN72">
        <v>66.790000000000006</v>
      </c>
      <c r="AO72">
        <v>109.08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1.93</v>
      </c>
      <c r="AV72">
        <v>0</v>
      </c>
      <c r="AW72">
        <v>0</v>
      </c>
      <c r="AX72">
        <v>0</v>
      </c>
      <c r="AY72">
        <v>1.93</v>
      </c>
      <c r="AZ72">
        <v>115.84</v>
      </c>
      <c r="BA72">
        <v>0.59</v>
      </c>
      <c r="BB72">
        <v>67.569999999999993</v>
      </c>
      <c r="BC72">
        <v>0</v>
      </c>
      <c r="BD72">
        <v>1.93</v>
      </c>
      <c r="BE72">
        <v>0</v>
      </c>
      <c r="BF72">
        <v>2.9</v>
      </c>
      <c r="BG72">
        <v>0</v>
      </c>
      <c r="BH72">
        <v>0</v>
      </c>
      <c r="BI72">
        <v>48.26</v>
      </c>
      <c r="BJ72">
        <v>0</v>
      </c>
      <c r="BK72">
        <v>18.059999999999999</v>
      </c>
      <c r="BL72">
        <v>6.76</v>
      </c>
      <c r="BM72">
        <v>4.83</v>
      </c>
      <c r="BN72">
        <v>46.33</v>
      </c>
      <c r="BO72">
        <v>5.79</v>
      </c>
      <c r="BP72">
        <v>39.58</v>
      </c>
      <c r="BQ72">
        <v>57.92</v>
      </c>
      <c r="BR72">
        <v>48.26</v>
      </c>
      <c r="BS72">
        <v>14.44</v>
      </c>
      <c r="BT72">
        <v>19.309999999999999</v>
      </c>
      <c r="BU72">
        <v>0</v>
      </c>
      <c r="BV72">
        <v>19.309999999999999</v>
      </c>
      <c r="BW72">
        <v>14.48</v>
      </c>
      <c r="BX72">
        <v>48.26</v>
      </c>
      <c r="BY72">
        <v>0</v>
      </c>
      <c r="BZ72">
        <v>0</v>
      </c>
    </row>
    <row r="73" spans="7:78">
      <c r="G73" t="s">
        <v>115</v>
      </c>
      <c r="H73" s="73">
        <v>373.29</v>
      </c>
      <c r="I73" s="46">
        <v>66.790000000000006</v>
      </c>
      <c r="J73" s="46">
        <v>455.34000000000003</v>
      </c>
      <c r="K73" s="46">
        <v>101.44999999999999</v>
      </c>
      <c r="L73" s="46">
        <v>0.22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96.53</v>
      </c>
      <c r="Y73">
        <v>48.26</v>
      </c>
      <c r="Z73">
        <v>0</v>
      </c>
      <c r="AA73">
        <v>4.83</v>
      </c>
      <c r="AB73">
        <v>0</v>
      </c>
      <c r="AC73">
        <v>0</v>
      </c>
      <c r="AD73">
        <v>0</v>
      </c>
      <c r="AE73">
        <v>0</v>
      </c>
      <c r="AF73">
        <v>0.68</v>
      </c>
      <c r="AG73">
        <v>0</v>
      </c>
      <c r="AH73">
        <v>0</v>
      </c>
      <c r="AI73">
        <v>0</v>
      </c>
      <c r="AJ73">
        <v>37.29</v>
      </c>
      <c r="AK73">
        <v>37.29</v>
      </c>
      <c r="AL73">
        <v>12.43</v>
      </c>
      <c r="AM73">
        <v>0</v>
      </c>
      <c r="AN73">
        <v>66.790000000000006</v>
      </c>
      <c r="AO73">
        <v>109.08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1.93</v>
      </c>
      <c r="AV73">
        <v>0</v>
      </c>
      <c r="AW73">
        <v>0</v>
      </c>
      <c r="AX73">
        <v>0</v>
      </c>
      <c r="AY73">
        <v>1.93</v>
      </c>
      <c r="AZ73">
        <v>115.84</v>
      </c>
      <c r="BA73">
        <v>0.22</v>
      </c>
      <c r="BB73">
        <v>67.569999999999993</v>
      </c>
      <c r="BC73">
        <v>0</v>
      </c>
      <c r="BD73">
        <v>1.93</v>
      </c>
      <c r="BE73">
        <v>0</v>
      </c>
      <c r="BF73">
        <v>2.9</v>
      </c>
      <c r="BG73">
        <v>0</v>
      </c>
      <c r="BH73">
        <v>0</v>
      </c>
      <c r="BI73">
        <v>48.26</v>
      </c>
      <c r="BJ73">
        <v>0</v>
      </c>
      <c r="BK73">
        <v>18.059999999999999</v>
      </c>
      <c r="BL73">
        <v>6.76</v>
      </c>
      <c r="BM73">
        <v>4.83</v>
      </c>
      <c r="BN73">
        <v>46.33</v>
      </c>
      <c r="BO73">
        <v>5.79</v>
      </c>
      <c r="BP73">
        <v>39.58</v>
      </c>
      <c r="BQ73">
        <v>57.92</v>
      </c>
      <c r="BR73">
        <v>48.26</v>
      </c>
      <c r="BS73">
        <v>14.44</v>
      </c>
      <c r="BT73">
        <v>19.309999999999999</v>
      </c>
      <c r="BU73">
        <v>0</v>
      </c>
      <c r="BV73">
        <v>19.309999999999999</v>
      </c>
      <c r="BW73">
        <v>14.48</v>
      </c>
      <c r="BX73">
        <v>48.26</v>
      </c>
      <c r="BY73">
        <v>0</v>
      </c>
      <c r="BZ73">
        <v>0</v>
      </c>
    </row>
    <row r="74" spans="7:78">
      <c r="G74" t="s">
        <v>116</v>
      </c>
      <c r="H74" s="73">
        <v>373.29</v>
      </c>
      <c r="I74" s="46">
        <v>66.790000000000006</v>
      </c>
      <c r="J74" s="46">
        <v>455.34000000000003</v>
      </c>
      <c r="K74" s="46">
        <v>101.44999999999999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96.53</v>
      </c>
      <c r="Y74">
        <v>48.26</v>
      </c>
      <c r="Z74">
        <v>0</v>
      </c>
      <c r="AA74">
        <v>4.83</v>
      </c>
      <c r="AB74">
        <v>0</v>
      </c>
      <c r="AC74">
        <v>0</v>
      </c>
      <c r="AD74">
        <v>0</v>
      </c>
      <c r="AE74">
        <v>0</v>
      </c>
      <c r="AF74">
        <v>0.68</v>
      </c>
      <c r="AG74">
        <v>0</v>
      </c>
      <c r="AH74">
        <v>0</v>
      </c>
      <c r="AI74">
        <v>0</v>
      </c>
      <c r="AJ74">
        <v>37.29</v>
      </c>
      <c r="AK74">
        <v>37.29</v>
      </c>
      <c r="AL74">
        <v>12.43</v>
      </c>
      <c r="AM74">
        <v>0</v>
      </c>
      <c r="AN74">
        <v>66.790000000000006</v>
      </c>
      <c r="AO74">
        <v>109.08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1.93</v>
      </c>
      <c r="AV74">
        <v>0</v>
      </c>
      <c r="AW74">
        <v>0</v>
      </c>
      <c r="AX74">
        <v>0</v>
      </c>
      <c r="AY74">
        <v>1.93</v>
      </c>
      <c r="AZ74">
        <v>115.84</v>
      </c>
      <c r="BA74">
        <v>0</v>
      </c>
      <c r="BB74">
        <v>67.569999999999993</v>
      </c>
      <c r="BC74">
        <v>0</v>
      </c>
      <c r="BD74">
        <v>1.93</v>
      </c>
      <c r="BE74">
        <v>0</v>
      </c>
      <c r="BF74">
        <v>2.9</v>
      </c>
      <c r="BG74">
        <v>0</v>
      </c>
      <c r="BH74">
        <v>0</v>
      </c>
      <c r="BI74">
        <v>48.26</v>
      </c>
      <c r="BJ74">
        <v>0</v>
      </c>
      <c r="BK74">
        <v>18.059999999999999</v>
      </c>
      <c r="BL74">
        <v>6.76</v>
      </c>
      <c r="BM74">
        <v>4.83</v>
      </c>
      <c r="BN74">
        <v>46.33</v>
      </c>
      <c r="BO74">
        <v>5.79</v>
      </c>
      <c r="BP74">
        <v>39.58</v>
      </c>
      <c r="BQ74">
        <v>57.92</v>
      </c>
      <c r="BR74">
        <v>48.26</v>
      </c>
      <c r="BS74">
        <v>14.44</v>
      </c>
      <c r="BT74">
        <v>19.309999999999999</v>
      </c>
      <c r="BU74">
        <v>0</v>
      </c>
      <c r="BV74">
        <v>19.309999999999999</v>
      </c>
      <c r="BW74">
        <v>14.48</v>
      </c>
      <c r="BX74">
        <v>48.26</v>
      </c>
      <c r="BY74">
        <v>0</v>
      </c>
      <c r="BZ74">
        <v>0</v>
      </c>
    </row>
    <row r="75" spans="7:78">
      <c r="G75" t="s">
        <v>117</v>
      </c>
      <c r="H75" s="73">
        <v>372.32</v>
      </c>
      <c r="I75" s="46">
        <v>94.2</v>
      </c>
      <c r="J75" s="46">
        <v>491.71000000000004</v>
      </c>
      <c r="K75" s="46">
        <v>101.44999999999999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96.53</v>
      </c>
      <c r="Y75">
        <v>26.06</v>
      </c>
      <c r="Z75">
        <v>0</v>
      </c>
      <c r="AA75">
        <v>4.83</v>
      </c>
      <c r="AB75">
        <v>0</v>
      </c>
      <c r="AC75">
        <v>0</v>
      </c>
      <c r="AD75">
        <v>0</v>
      </c>
      <c r="AE75">
        <v>27.41</v>
      </c>
      <c r="AF75">
        <v>0.68</v>
      </c>
      <c r="AG75">
        <v>0</v>
      </c>
      <c r="AH75">
        <v>0</v>
      </c>
      <c r="AI75">
        <v>0</v>
      </c>
      <c r="AJ75">
        <v>37.29</v>
      </c>
      <c r="AK75">
        <v>37.29</v>
      </c>
      <c r="AL75">
        <v>12.43</v>
      </c>
      <c r="AM75">
        <v>0</v>
      </c>
      <c r="AN75">
        <v>66.790000000000006</v>
      </c>
      <c r="AO75">
        <v>167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1.93</v>
      </c>
      <c r="AV75">
        <v>0</v>
      </c>
      <c r="AW75">
        <v>0</v>
      </c>
      <c r="AX75">
        <v>0</v>
      </c>
      <c r="AY75">
        <v>1.93</v>
      </c>
      <c r="AZ75">
        <v>115.84</v>
      </c>
      <c r="BA75">
        <v>0</v>
      </c>
      <c r="BB75">
        <v>67.569999999999993</v>
      </c>
      <c r="BC75">
        <v>0</v>
      </c>
      <c r="BD75">
        <v>1.93</v>
      </c>
      <c r="BE75">
        <v>0</v>
      </c>
      <c r="BF75">
        <v>1.93</v>
      </c>
      <c r="BG75">
        <v>0</v>
      </c>
      <c r="BH75">
        <v>0</v>
      </c>
      <c r="BI75">
        <v>0</v>
      </c>
      <c r="BJ75">
        <v>0</v>
      </c>
      <c r="BK75">
        <v>18.71</v>
      </c>
      <c r="BL75">
        <v>6.76</v>
      </c>
      <c r="BM75">
        <v>4.83</v>
      </c>
      <c r="BN75">
        <v>46.33</v>
      </c>
      <c r="BO75">
        <v>5.79</v>
      </c>
      <c r="BP75">
        <v>39.58</v>
      </c>
      <c r="BQ75">
        <v>57.92</v>
      </c>
      <c r="BR75">
        <v>48.26</v>
      </c>
      <c r="BS75">
        <v>14.44</v>
      </c>
      <c r="BT75">
        <v>19.309999999999999</v>
      </c>
      <c r="BU75">
        <v>0</v>
      </c>
      <c r="BV75">
        <v>19.309999999999999</v>
      </c>
      <c r="BW75">
        <v>14.48</v>
      </c>
      <c r="BX75">
        <v>48.26</v>
      </c>
      <c r="BY75">
        <v>48.26</v>
      </c>
      <c r="BZ75">
        <v>0</v>
      </c>
    </row>
    <row r="76" spans="7:78">
      <c r="G76" t="s">
        <v>118</v>
      </c>
      <c r="H76" s="73">
        <v>372.32</v>
      </c>
      <c r="I76" s="46">
        <v>94.2</v>
      </c>
      <c r="J76" s="46">
        <v>491.71000000000004</v>
      </c>
      <c r="K76" s="46">
        <v>101.44999999999999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96.53</v>
      </c>
      <c r="Y76">
        <v>26.06</v>
      </c>
      <c r="Z76">
        <v>0</v>
      </c>
      <c r="AA76">
        <v>4.83</v>
      </c>
      <c r="AB76">
        <v>0</v>
      </c>
      <c r="AC76">
        <v>0</v>
      </c>
      <c r="AD76">
        <v>0</v>
      </c>
      <c r="AE76">
        <v>27.41</v>
      </c>
      <c r="AF76">
        <v>0.68</v>
      </c>
      <c r="AG76">
        <v>0</v>
      </c>
      <c r="AH76">
        <v>0</v>
      </c>
      <c r="AI76">
        <v>0</v>
      </c>
      <c r="AJ76">
        <v>37.29</v>
      </c>
      <c r="AK76">
        <v>37.29</v>
      </c>
      <c r="AL76">
        <v>12.43</v>
      </c>
      <c r="AM76">
        <v>0</v>
      </c>
      <c r="AN76">
        <v>66.790000000000006</v>
      </c>
      <c r="AO76">
        <v>167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1.93</v>
      </c>
      <c r="AV76">
        <v>0</v>
      </c>
      <c r="AW76">
        <v>0</v>
      </c>
      <c r="AX76">
        <v>0</v>
      </c>
      <c r="AY76">
        <v>1.93</v>
      </c>
      <c r="AZ76">
        <v>115.84</v>
      </c>
      <c r="BA76">
        <v>0</v>
      </c>
      <c r="BB76">
        <v>67.569999999999993</v>
      </c>
      <c r="BC76">
        <v>0</v>
      </c>
      <c r="BD76">
        <v>1.93</v>
      </c>
      <c r="BE76">
        <v>0</v>
      </c>
      <c r="BF76">
        <v>1.93</v>
      </c>
      <c r="BG76">
        <v>0</v>
      </c>
      <c r="BH76">
        <v>0</v>
      </c>
      <c r="BI76">
        <v>0</v>
      </c>
      <c r="BJ76">
        <v>0</v>
      </c>
      <c r="BK76">
        <v>18.71</v>
      </c>
      <c r="BL76">
        <v>6.76</v>
      </c>
      <c r="BM76">
        <v>4.83</v>
      </c>
      <c r="BN76">
        <v>46.33</v>
      </c>
      <c r="BO76">
        <v>5.79</v>
      </c>
      <c r="BP76">
        <v>39.58</v>
      </c>
      <c r="BQ76">
        <v>57.92</v>
      </c>
      <c r="BR76">
        <v>48.26</v>
      </c>
      <c r="BS76">
        <v>14.44</v>
      </c>
      <c r="BT76">
        <v>19.309999999999999</v>
      </c>
      <c r="BU76">
        <v>0</v>
      </c>
      <c r="BV76">
        <v>19.309999999999999</v>
      </c>
      <c r="BW76">
        <v>14.48</v>
      </c>
      <c r="BX76">
        <v>48.26</v>
      </c>
      <c r="BY76">
        <v>48.26</v>
      </c>
      <c r="BZ76">
        <v>0</v>
      </c>
    </row>
    <row r="77" spans="7:78">
      <c r="G77" t="s">
        <v>119</v>
      </c>
      <c r="H77" s="73">
        <v>372.32</v>
      </c>
      <c r="I77" s="46">
        <v>94.2</v>
      </c>
      <c r="J77" s="46">
        <v>491.71000000000004</v>
      </c>
      <c r="K77" s="46">
        <v>101.44999999999999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96.53</v>
      </c>
      <c r="Y77">
        <v>26.06</v>
      </c>
      <c r="Z77">
        <v>0</v>
      </c>
      <c r="AA77">
        <v>4.83</v>
      </c>
      <c r="AB77">
        <v>0</v>
      </c>
      <c r="AC77">
        <v>0</v>
      </c>
      <c r="AD77">
        <v>0</v>
      </c>
      <c r="AE77">
        <v>27.41</v>
      </c>
      <c r="AF77">
        <v>0.68</v>
      </c>
      <c r="AG77">
        <v>0</v>
      </c>
      <c r="AH77">
        <v>0</v>
      </c>
      <c r="AI77">
        <v>0</v>
      </c>
      <c r="AJ77">
        <v>37.29</v>
      </c>
      <c r="AK77">
        <v>37.29</v>
      </c>
      <c r="AL77">
        <v>12.43</v>
      </c>
      <c r="AM77">
        <v>0</v>
      </c>
      <c r="AN77">
        <v>66.790000000000006</v>
      </c>
      <c r="AO77">
        <v>167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1.93</v>
      </c>
      <c r="AV77">
        <v>0</v>
      </c>
      <c r="AW77">
        <v>0</v>
      </c>
      <c r="AX77">
        <v>0</v>
      </c>
      <c r="AY77">
        <v>1.93</v>
      </c>
      <c r="AZ77">
        <v>115.84</v>
      </c>
      <c r="BA77">
        <v>0</v>
      </c>
      <c r="BB77">
        <v>67.569999999999993</v>
      </c>
      <c r="BC77">
        <v>0</v>
      </c>
      <c r="BD77">
        <v>1.93</v>
      </c>
      <c r="BE77">
        <v>0</v>
      </c>
      <c r="BF77">
        <v>1.93</v>
      </c>
      <c r="BG77">
        <v>0</v>
      </c>
      <c r="BH77">
        <v>0</v>
      </c>
      <c r="BI77">
        <v>0</v>
      </c>
      <c r="BJ77">
        <v>0</v>
      </c>
      <c r="BK77">
        <v>18.71</v>
      </c>
      <c r="BL77">
        <v>6.76</v>
      </c>
      <c r="BM77">
        <v>4.83</v>
      </c>
      <c r="BN77">
        <v>46.33</v>
      </c>
      <c r="BO77">
        <v>5.79</v>
      </c>
      <c r="BP77">
        <v>39.58</v>
      </c>
      <c r="BQ77">
        <v>57.92</v>
      </c>
      <c r="BR77">
        <v>48.26</v>
      </c>
      <c r="BS77">
        <v>14.44</v>
      </c>
      <c r="BT77">
        <v>19.309999999999999</v>
      </c>
      <c r="BU77">
        <v>0</v>
      </c>
      <c r="BV77">
        <v>19.309999999999999</v>
      </c>
      <c r="BW77">
        <v>14.48</v>
      </c>
      <c r="BX77">
        <v>48.26</v>
      </c>
      <c r="BY77">
        <v>48.26</v>
      </c>
      <c r="BZ77">
        <v>0</v>
      </c>
    </row>
    <row r="78" spans="7:78">
      <c r="G78" t="s">
        <v>120</v>
      </c>
      <c r="H78" s="73">
        <v>372.32</v>
      </c>
      <c r="I78" s="46">
        <v>94.2</v>
      </c>
      <c r="J78" s="46">
        <v>491.71000000000004</v>
      </c>
      <c r="K78" s="46">
        <v>101.44999999999999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96.53</v>
      </c>
      <c r="Y78">
        <v>26.06</v>
      </c>
      <c r="Z78">
        <v>0</v>
      </c>
      <c r="AA78">
        <v>4.83</v>
      </c>
      <c r="AB78">
        <v>0</v>
      </c>
      <c r="AC78">
        <v>0</v>
      </c>
      <c r="AD78">
        <v>0</v>
      </c>
      <c r="AE78">
        <v>27.41</v>
      </c>
      <c r="AF78">
        <v>0.68</v>
      </c>
      <c r="AG78">
        <v>0</v>
      </c>
      <c r="AH78">
        <v>0</v>
      </c>
      <c r="AI78">
        <v>0</v>
      </c>
      <c r="AJ78">
        <v>37.29</v>
      </c>
      <c r="AK78">
        <v>37.29</v>
      </c>
      <c r="AL78">
        <v>12.43</v>
      </c>
      <c r="AM78">
        <v>0</v>
      </c>
      <c r="AN78">
        <v>66.790000000000006</v>
      </c>
      <c r="AO78">
        <v>167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1.93</v>
      </c>
      <c r="AV78">
        <v>0</v>
      </c>
      <c r="AW78">
        <v>0</v>
      </c>
      <c r="AX78">
        <v>0</v>
      </c>
      <c r="AY78">
        <v>1.93</v>
      </c>
      <c r="AZ78">
        <v>115.84</v>
      </c>
      <c r="BA78">
        <v>0</v>
      </c>
      <c r="BB78">
        <v>67.569999999999993</v>
      </c>
      <c r="BC78">
        <v>0</v>
      </c>
      <c r="BD78">
        <v>1.93</v>
      </c>
      <c r="BE78">
        <v>0</v>
      </c>
      <c r="BF78">
        <v>1.93</v>
      </c>
      <c r="BG78">
        <v>0</v>
      </c>
      <c r="BH78">
        <v>0</v>
      </c>
      <c r="BI78">
        <v>0</v>
      </c>
      <c r="BJ78">
        <v>0</v>
      </c>
      <c r="BK78">
        <v>18.71</v>
      </c>
      <c r="BL78">
        <v>6.76</v>
      </c>
      <c r="BM78">
        <v>4.83</v>
      </c>
      <c r="BN78">
        <v>46.33</v>
      </c>
      <c r="BO78">
        <v>5.79</v>
      </c>
      <c r="BP78">
        <v>39.58</v>
      </c>
      <c r="BQ78">
        <v>57.92</v>
      </c>
      <c r="BR78">
        <v>48.26</v>
      </c>
      <c r="BS78">
        <v>14.44</v>
      </c>
      <c r="BT78">
        <v>19.309999999999999</v>
      </c>
      <c r="BU78">
        <v>0</v>
      </c>
      <c r="BV78">
        <v>19.309999999999999</v>
      </c>
      <c r="BW78">
        <v>14.48</v>
      </c>
      <c r="BX78">
        <v>48.26</v>
      </c>
      <c r="BY78">
        <v>48.26</v>
      </c>
      <c r="BZ78">
        <v>0</v>
      </c>
    </row>
    <row r="79" spans="7:78">
      <c r="G79" t="s">
        <v>121</v>
      </c>
      <c r="H79" s="73">
        <v>372.32</v>
      </c>
      <c r="I79" s="46">
        <v>94.2</v>
      </c>
      <c r="J79" s="46">
        <v>491.99000000000007</v>
      </c>
      <c r="K79" s="46">
        <v>101.44999999999999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96.53</v>
      </c>
      <c r="Y79">
        <v>26.06</v>
      </c>
      <c r="Z79">
        <v>0</v>
      </c>
      <c r="AA79">
        <v>4.83</v>
      </c>
      <c r="AB79">
        <v>0</v>
      </c>
      <c r="AC79">
        <v>0</v>
      </c>
      <c r="AD79">
        <v>2</v>
      </c>
      <c r="AE79">
        <v>27.41</v>
      </c>
      <c r="AF79">
        <v>0.68</v>
      </c>
      <c r="AG79">
        <v>0</v>
      </c>
      <c r="AH79">
        <v>0</v>
      </c>
      <c r="AI79">
        <v>0</v>
      </c>
      <c r="AJ79">
        <v>37.29</v>
      </c>
      <c r="AK79">
        <v>37.29</v>
      </c>
      <c r="AL79">
        <v>12.43</v>
      </c>
      <c r="AM79">
        <v>0</v>
      </c>
      <c r="AN79">
        <v>66.790000000000006</v>
      </c>
      <c r="AO79">
        <v>167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1.93</v>
      </c>
      <c r="AV79">
        <v>0</v>
      </c>
      <c r="AW79">
        <v>0</v>
      </c>
      <c r="AX79">
        <v>0</v>
      </c>
      <c r="AY79">
        <v>1.93</v>
      </c>
      <c r="AZ79">
        <v>115.84</v>
      </c>
      <c r="BA79">
        <v>0</v>
      </c>
      <c r="BB79">
        <v>67.569999999999993</v>
      </c>
      <c r="BC79">
        <v>0</v>
      </c>
      <c r="BD79">
        <v>1.93</v>
      </c>
      <c r="BE79">
        <v>0</v>
      </c>
      <c r="BF79">
        <v>1.93</v>
      </c>
      <c r="BG79">
        <v>0</v>
      </c>
      <c r="BH79">
        <v>0</v>
      </c>
      <c r="BI79">
        <v>0</v>
      </c>
      <c r="BJ79">
        <v>0</v>
      </c>
      <c r="BK79">
        <v>18.989999999999998</v>
      </c>
      <c r="BL79">
        <v>6.76</v>
      </c>
      <c r="BM79">
        <v>4.83</v>
      </c>
      <c r="BN79">
        <v>46.33</v>
      </c>
      <c r="BO79">
        <v>5.79</v>
      </c>
      <c r="BP79">
        <v>39.58</v>
      </c>
      <c r="BQ79">
        <v>57.92</v>
      </c>
      <c r="BR79">
        <v>48.26</v>
      </c>
      <c r="BS79">
        <v>14.44</v>
      </c>
      <c r="BT79">
        <v>19.309999999999999</v>
      </c>
      <c r="BU79">
        <v>0</v>
      </c>
      <c r="BV79">
        <v>19.309999999999999</v>
      </c>
      <c r="BW79">
        <v>14.48</v>
      </c>
      <c r="BX79">
        <v>48.26</v>
      </c>
      <c r="BY79">
        <v>48.26</v>
      </c>
      <c r="BZ79">
        <v>0</v>
      </c>
    </row>
    <row r="80" spans="7:78">
      <c r="G80" t="s">
        <v>122</v>
      </c>
      <c r="H80" s="73">
        <v>372.32</v>
      </c>
      <c r="I80" s="46">
        <v>94.2</v>
      </c>
      <c r="J80" s="46">
        <v>491.99000000000007</v>
      </c>
      <c r="K80" s="46">
        <v>101.44999999999999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96.53</v>
      </c>
      <c r="Y80">
        <v>26.06</v>
      </c>
      <c r="Z80">
        <v>0</v>
      </c>
      <c r="AA80">
        <v>4.83</v>
      </c>
      <c r="AB80">
        <v>0</v>
      </c>
      <c r="AC80">
        <v>0</v>
      </c>
      <c r="AD80">
        <v>2</v>
      </c>
      <c r="AE80">
        <v>27.41</v>
      </c>
      <c r="AF80">
        <v>0.68</v>
      </c>
      <c r="AG80">
        <v>0</v>
      </c>
      <c r="AH80">
        <v>0</v>
      </c>
      <c r="AI80">
        <v>0</v>
      </c>
      <c r="AJ80">
        <v>37.29</v>
      </c>
      <c r="AK80">
        <v>37.29</v>
      </c>
      <c r="AL80">
        <v>12.43</v>
      </c>
      <c r="AM80">
        <v>0</v>
      </c>
      <c r="AN80">
        <v>66.790000000000006</v>
      </c>
      <c r="AO80">
        <v>167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1.93</v>
      </c>
      <c r="AV80">
        <v>0</v>
      </c>
      <c r="AW80">
        <v>0</v>
      </c>
      <c r="AX80">
        <v>0</v>
      </c>
      <c r="AY80">
        <v>1.93</v>
      </c>
      <c r="AZ80">
        <v>115.84</v>
      </c>
      <c r="BA80">
        <v>0</v>
      </c>
      <c r="BB80">
        <v>67.569999999999993</v>
      </c>
      <c r="BC80">
        <v>0</v>
      </c>
      <c r="BD80">
        <v>1.93</v>
      </c>
      <c r="BE80">
        <v>0</v>
      </c>
      <c r="BF80">
        <v>1.93</v>
      </c>
      <c r="BG80">
        <v>0</v>
      </c>
      <c r="BH80">
        <v>0</v>
      </c>
      <c r="BI80">
        <v>0</v>
      </c>
      <c r="BJ80">
        <v>0</v>
      </c>
      <c r="BK80">
        <v>18.989999999999998</v>
      </c>
      <c r="BL80">
        <v>6.76</v>
      </c>
      <c r="BM80">
        <v>4.83</v>
      </c>
      <c r="BN80">
        <v>46.33</v>
      </c>
      <c r="BO80">
        <v>5.79</v>
      </c>
      <c r="BP80">
        <v>39.58</v>
      </c>
      <c r="BQ80">
        <v>57.92</v>
      </c>
      <c r="BR80">
        <v>48.26</v>
      </c>
      <c r="BS80">
        <v>14.44</v>
      </c>
      <c r="BT80">
        <v>19.309999999999999</v>
      </c>
      <c r="BU80">
        <v>0</v>
      </c>
      <c r="BV80">
        <v>19.309999999999999</v>
      </c>
      <c r="BW80">
        <v>14.48</v>
      </c>
      <c r="BX80">
        <v>48.26</v>
      </c>
      <c r="BY80">
        <v>48.26</v>
      </c>
      <c r="BZ80">
        <v>0</v>
      </c>
    </row>
    <row r="81" spans="7:78">
      <c r="G81" t="s">
        <v>123</v>
      </c>
      <c r="H81" s="73">
        <v>372.32</v>
      </c>
      <c r="I81" s="46">
        <v>94.2</v>
      </c>
      <c r="J81" s="46">
        <v>491.99000000000007</v>
      </c>
      <c r="K81" s="46">
        <v>101.44999999999999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96.53</v>
      </c>
      <c r="Y81">
        <v>26.06</v>
      </c>
      <c r="Z81">
        <v>0</v>
      </c>
      <c r="AA81">
        <v>4.83</v>
      </c>
      <c r="AB81">
        <v>0</v>
      </c>
      <c r="AC81">
        <v>0</v>
      </c>
      <c r="AD81">
        <v>2</v>
      </c>
      <c r="AE81">
        <v>27.41</v>
      </c>
      <c r="AF81">
        <v>0.68</v>
      </c>
      <c r="AG81">
        <v>0</v>
      </c>
      <c r="AH81">
        <v>0</v>
      </c>
      <c r="AI81">
        <v>0</v>
      </c>
      <c r="AJ81">
        <v>37.29</v>
      </c>
      <c r="AK81">
        <v>37.29</v>
      </c>
      <c r="AL81">
        <v>12.43</v>
      </c>
      <c r="AM81">
        <v>0</v>
      </c>
      <c r="AN81">
        <v>66.790000000000006</v>
      </c>
      <c r="AO81">
        <v>167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1.93</v>
      </c>
      <c r="AV81">
        <v>0</v>
      </c>
      <c r="AW81">
        <v>0</v>
      </c>
      <c r="AX81">
        <v>0</v>
      </c>
      <c r="AY81">
        <v>1.93</v>
      </c>
      <c r="AZ81">
        <v>115.84</v>
      </c>
      <c r="BA81">
        <v>0</v>
      </c>
      <c r="BB81">
        <v>67.569999999999993</v>
      </c>
      <c r="BC81">
        <v>0</v>
      </c>
      <c r="BD81">
        <v>1.93</v>
      </c>
      <c r="BE81">
        <v>0</v>
      </c>
      <c r="BF81">
        <v>1.93</v>
      </c>
      <c r="BG81">
        <v>0</v>
      </c>
      <c r="BH81">
        <v>0</v>
      </c>
      <c r="BI81">
        <v>0</v>
      </c>
      <c r="BJ81">
        <v>0</v>
      </c>
      <c r="BK81">
        <v>18.989999999999998</v>
      </c>
      <c r="BL81">
        <v>6.76</v>
      </c>
      <c r="BM81">
        <v>4.83</v>
      </c>
      <c r="BN81">
        <v>46.33</v>
      </c>
      <c r="BO81">
        <v>5.79</v>
      </c>
      <c r="BP81">
        <v>39.58</v>
      </c>
      <c r="BQ81">
        <v>57.92</v>
      </c>
      <c r="BR81">
        <v>48.26</v>
      </c>
      <c r="BS81">
        <v>14.44</v>
      </c>
      <c r="BT81">
        <v>19.309999999999999</v>
      </c>
      <c r="BU81">
        <v>0</v>
      </c>
      <c r="BV81">
        <v>19.309999999999999</v>
      </c>
      <c r="BW81">
        <v>14.48</v>
      </c>
      <c r="BX81">
        <v>48.26</v>
      </c>
      <c r="BY81">
        <v>48.26</v>
      </c>
      <c r="BZ81">
        <v>0</v>
      </c>
    </row>
    <row r="82" spans="7:78">
      <c r="G82" t="s">
        <v>124</v>
      </c>
      <c r="H82" s="73">
        <v>372.32</v>
      </c>
      <c r="I82" s="46">
        <v>94.2</v>
      </c>
      <c r="J82" s="46">
        <v>491.99000000000007</v>
      </c>
      <c r="K82" s="46">
        <v>101.44999999999999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96.53</v>
      </c>
      <c r="Y82">
        <v>26.06</v>
      </c>
      <c r="Z82">
        <v>0</v>
      </c>
      <c r="AA82">
        <v>4.83</v>
      </c>
      <c r="AB82">
        <v>0</v>
      </c>
      <c r="AC82">
        <v>0</v>
      </c>
      <c r="AD82">
        <v>2</v>
      </c>
      <c r="AE82">
        <v>27.41</v>
      </c>
      <c r="AF82">
        <v>0.68</v>
      </c>
      <c r="AG82">
        <v>0</v>
      </c>
      <c r="AH82">
        <v>0</v>
      </c>
      <c r="AI82">
        <v>0</v>
      </c>
      <c r="AJ82">
        <v>37.29</v>
      </c>
      <c r="AK82">
        <v>37.29</v>
      </c>
      <c r="AL82">
        <v>12.43</v>
      </c>
      <c r="AM82">
        <v>0</v>
      </c>
      <c r="AN82">
        <v>66.790000000000006</v>
      </c>
      <c r="AO82">
        <v>167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1.93</v>
      </c>
      <c r="AV82">
        <v>0</v>
      </c>
      <c r="AW82">
        <v>0</v>
      </c>
      <c r="AX82">
        <v>0</v>
      </c>
      <c r="AY82">
        <v>1.93</v>
      </c>
      <c r="AZ82">
        <v>115.84</v>
      </c>
      <c r="BA82">
        <v>0</v>
      </c>
      <c r="BB82">
        <v>67.569999999999993</v>
      </c>
      <c r="BC82">
        <v>0</v>
      </c>
      <c r="BD82">
        <v>1.93</v>
      </c>
      <c r="BE82">
        <v>0</v>
      </c>
      <c r="BF82">
        <v>1.93</v>
      </c>
      <c r="BG82">
        <v>0</v>
      </c>
      <c r="BH82">
        <v>0</v>
      </c>
      <c r="BI82">
        <v>0</v>
      </c>
      <c r="BJ82">
        <v>0</v>
      </c>
      <c r="BK82">
        <v>18.989999999999998</v>
      </c>
      <c r="BL82">
        <v>6.76</v>
      </c>
      <c r="BM82">
        <v>4.83</v>
      </c>
      <c r="BN82">
        <v>46.33</v>
      </c>
      <c r="BO82">
        <v>5.79</v>
      </c>
      <c r="BP82">
        <v>39.58</v>
      </c>
      <c r="BQ82">
        <v>57.92</v>
      </c>
      <c r="BR82">
        <v>48.26</v>
      </c>
      <c r="BS82">
        <v>14.44</v>
      </c>
      <c r="BT82">
        <v>19.309999999999999</v>
      </c>
      <c r="BU82">
        <v>0</v>
      </c>
      <c r="BV82">
        <v>19.309999999999999</v>
      </c>
      <c r="BW82">
        <v>14.48</v>
      </c>
      <c r="BX82">
        <v>48.26</v>
      </c>
      <c r="BY82">
        <v>48.26</v>
      </c>
      <c r="BZ82">
        <v>0</v>
      </c>
    </row>
    <row r="83" spans="7:78">
      <c r="G83" t="s">
        <v>125</v>
      </c>
      <c r="H83" s="73">
        <v>758.43999999999994</v>
      </c>
      <c r="I83" s="46">
        <v>94.2</v>
      </c>
      <c r="J83" s="46">
        <v>781.57999999999993</v>
      </c>
      <c r="K83" s="46">
        <v>101.44999999999999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193.06</v>
      </c>
      <c r="Y83">
        <v>26.06</v>
      </c>
      <c r="Z83">
        <v>96.53</v>
      </c>
      <c r="AA83">
        <v>4.83</v>
      </c>
      <c r="AB83">
        <v>0</v>
      </c>
      <c r="AC83">
        <v>0</v>
      </c>
      <c r="AD83">
        <v>2</v>
      </c>
      <c r="AE83">
        <v>27.41</v>
      </c>
      <c r="AF83">
        <v>0.68</v>
      </c>
      <c r="AG83">
        <v>0</v>
      </c>
      <c r="AH83">
        <v>0</v>
      </c>
      <c r="AI83">
        <v>0</v>
      </c>
      <c r="AJ83">
        <v>37.29</v>
      </c>
      <c r="AK83">
        <v>37.29</v>
      </c>
      <c r="AL83">
        <v>12.43</v>
      </c>
      <c r="AM83">
        <v>0</v>
      </c>
      <c r="AN83">
        <v>66.790000000000006</v>
      </c>
      <c r="AO83">
        <v>167</v>
      </c>
      <c r="AP83">
        <v>0</v>
      </c>
      <c r="AQ83">
        <v>0</v>
      </c>
      <c r="AR83">
        <v>96.53</v>
      </c>
      <c r="AS83">
        <v>96.53</v>
      </c>
      <c r="AT83">
        <v>0</v>
      </c>
      <c r="AU83">
        <v>1.93</v>
      </c>
      <c r="AV83">
        <v>0</v>
      </c>
      <c r="AW83">
        <v>0</v>
      </c>
      <c r="AX83">
        <v>0</v>
      </c>
      <c r="AY83">
        <v>1.93</v>
      </c>
      <c r="AZ83">
        <v>115.84</v>
      </c>
      <c r="BA83">
        <v>0</v>
      </c>
      <c r="BB83">
        <v>67.569999999999993</v>
      </c>
      <c r="BC83">
        <v>193.06</v>
      </c>
      <c r="BD83">
        <v>1.93</v>
      </c>
      <c r="BE83">
        <v>96.53</v>
      </c>
      <c r="BF83">
        <v>1.93</v>
      </c>
      <c r="BG83">
        <v>0</v>
      </c>
      <c r="BH83">
        <v>0</v>
      </c>
      <c r="BI83">
        <v>0</v>
      </c>
      <c r="BJ83">
        <v>0</v>
      </c>
      <c r="BK83">
        <v>18.989999999999998</v>
      </c>
      <c r="BL83">
        <v>6.76</v>
      </c>
      <c r="BM83">
        <v>4.83</v>
      </c>
      <c r="BN83">
        <v>46.33</v>
      </c>
      <c r="BO83">
        <v>5.79</v>
      </c>
      <c r="BP83">
        <v>39.58</v>
      </c>
      <c r="BQ83">
        <v>57.92</v>
      </c>
      <c r="BR83">
        <v>48.26</v>
      </c>
      <c r="BS83">
        <v>14.44</v>
      </c>
      <c r="BT83">
        <v>19.309999999999999</v>
      </c>
      <c r="BU83">
        <v>0</v>
      </c>
      <c r="BV83">
        <v>19.309999999999999</v>
      </c>
      <c r="BW83">
        <v>14.48</v>
      </c>
      <c r="BX83">
        <v>48.26</v>
      </c>
      <c r="BY83">
        <v>48.26</v>
      </c>
      <c r="BZ83">
        <v>0</v>
      </c>
    </row>
    <row r="84" spans="7:78">
      <c r="G84" t="s">
        <v>126</v>
      </c>
      <c r="H84" s="73">
        <v>758.43999999999994</v>
      </c>
      <c r="I84" s="46">
        <v>94.2</v>
      </c>
      <c r="J84" s="46">
        <v>781.57999999999993</v>
      </c>
      <c r="K84" s="46">
        <v>101.44999999999999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193.06</v>
      </c>
      <c r="Y84">
        <v>26.06</v>
      </c>
      <c r="Z84">
        <v>96.53</v>
      </c>
      <c r="AA84">
        <v>4.83</v>
      </c>
      <c r="AB84">
        <v>0</v>
      </c>
      <c r="AC84">
        <v>0</v>
      </c>
      <c r="AD84">
        <v>2</v>
      </c>
      <c r="AE84">
        <v>27.41</v>
      </c>
      <c r="AF84">
        <v>0.68</v>
      </c>
      <c r="AG84">
        <v>0</v>
      </c>
      <c r="AH84">
        <v>0</v>
      </c>
      <c r="AI84">
        <v>0</v>
      </c>
      <c r="AJ84">
        <v>37.29</v>
      </c>
      <c r="AK84">
        <v>37.29</v>
      </c>
      <c r="AL84">
        <v>12.43</v>
      </c>
      <c r="AM84">
        <v>0</v>
      </c>
      <c r="AN84">
        <v>66.790000000000006</v>
      </c>
      <c r="AO84">
        <v>167</v>
      </c>
      <c r="AP84">
        <v>0</v>
      </c>
      <c r="AQ84">
        <v>0</v>
      </c>
      <c r="AR84">
        <v>96.53</v>
      </c>
      <c r="AS84">
        <v>96.53</v>
      </c>
      <c r="AT84">
        <v>0</v>
      </c>
      <c r="AU84">
        <v>1.93</v>
      </c>
      <c r="AV84">
        <v>0</v>
      </c>
      <c r="AW84">
        <v>0</v>
      </c>
      <c r="AX84">
        <v>0</v>
      </c>
      <c r="AY84">
        <v>1.93</v>
      </c>
      <c r="AZ84">
        <v>115.84</v>
      </c>
      <c r="BA84">
        <v>0</v>
      </c>
      <c r="BB84">
        <v>67.569999999999993</v>
      </c>
      <c r="BC84">
        <v>193.06</v>
      </c>
      <c r="BD84">
        <v>1.93</v>
      </c>
      <c r="BE84">
        <v>96.53</v>
      </c>
      <c r="BF84">
        <v>1.93</v>
      </c>
      <c r="BG84">
        <v>0</v>
      </c>
      <c r="BH84">
        <v>0</v>
      </c>
      <c r="BI84">
        <v>0</v>
      </c>
      <c r="BJ84">
        <v>0</v>
      </c>
      <c r="BK84">
        <v>18.989999999999998</v>
      </c>
      <c r="BL84">
        <v>6.76</v>
      </c>
      <c r="BM84">
        <v>4.83</v>
      </c>
      <c r="BN84">
        <v>46.33</v>
      </c>
      <c r="BO84">
        <v>5.79</v>
      </c>
      <c r="BP84">
        <v>39.58</v>
      </c>
      <c r="BQ84">
        <v>57.92</v>
      </c>
      <c r="BR84">
        <v>48.26</v>
      </c>
      <c r="BS84">
        <v>14.44</v>
      </c>
      <c r="BT84">
        <v>19.309999999999999</v>
      </c>
      <c r="BU84">
        <v>0</v>
      </c>
      <c r="BV84">
        <v>19.309999999999999</v>
      </c>
      <c r="BW84">
        <v>14.48</v>
      </c>
      <c r="BX84">
        <v>48.26</v>
      </c>
      <c r="BY84">
        <v>48.26</v>
      </c>
      <c r="BZ84">
        <v>0</v>
      </c>
    </row>
    <row r="85" spans="7:78">
      <c r="G85" t="s">
        <v>127</v>
      </c>
      <c r="H85" s="73">
        <v>758.43999999999994</v>
      </c>
      <c r="I85" s="46">
        <v>94.2</v>
      </c>
      <c r="J85" s="46">
        <v>781.57999999999993</v>
      </c>
      <c r="K85" s="46">
        <v>101.44999999999999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193.06</v>
      </c>
      <c r="Y85">
        <v>26.06</v>
      </c>
      <c r="Z85">
        <v>96.53</v>
      </c>
      <c r="AA85">
        <v>4.83</v>
      </c>
      <c r="AB85">
        <v>0</v>
      </c>
      <c r="AC85">
        <v>0</v>
      </c>
      <c r="AD85">
        <v>2</v>
      </c>
      <c r="AE85">
        <v>27.41</v>
      </c>
      <c r="AF85">
        <v>0.68</v>
      </c>
      <c r="AG85">
        <v>0</v>
      </c>
      <c r="AH85">
        <v>0</v>
      </c>
      <c r="AI85">
        <v>0</v>
      </c>
      <c r="AJ85">
        <v>37.29</v>
      </c>
      <c r="AK85">
        <v>37.29</v>
      </c>
      <c r="AL85">
        <v>12.43</v>
      </c>
      <c r="AM85">
        <v>0</v>
      </c>
      <c r="AN85">
        <v>66.790000000000006</v>
      </c>
      <c r="AO85">
        <v>167</v>
      </c>
      <c r="AP85">
        <v>0</v>
      </c>
      <c r="AQ85">
        <v>0</v>
      </c>
      <c r="AR85">
        <v>96.53</v>
      </c>
      <c r="AS85">
        <v>96.53</v>
      </c>
      <c r="AT85">
        <v>0</v>
      </c>
      <c r="AU85">
        <v>1.93</v>
      </c>
      <c r="AV85">
        <v>0</v>
      </c>
      <c r="AW85">
        <v>0</v>
      </c>
      <c r="AX85">
        <v>0</v>
      </c>
      <c r="AY85">
        <v>1.93</v>
      </c>
      <c r="AZ85">
        <v>115.84</v>
      </c>
      <c r="BA85">
        <v>0</v>
      </c>
      <c r="BB85">
        <v>67.569999999999993</v>
      </c>
      <c r="BC85">
        <v>193.06</v>
      </c>
      <c r="BD85">
        <v>1.93</v>
      </c>
      <c r="BE85">
        <v>96.53</v>
      </c>
      <c r="BF85">
        <v>1.93</v>
      </c>
      <c r="BG85">
        <v>0</v>
      </c>
      <c r="BH85">
        <v>0</v>
      </c>
      <c r="BI85">
        <v>0</v>
      </c>
      <c r="BJ85">
        <v>0</v>
      </c>
      <c r="BK85">
        <v>18.989999999999998</v>
      </c>
      <c r="BL85">
        <v>6.76</v>
      </c>
      <c r="BM85">
        <v>4.83</v>
      </c>
      <c r="BN85">
        <v>46.33</v>
      </c>
      <c r="BO85">
        <v>5.79</v>
      </c>
      <c r="BP85">
        <v>39.58</v>
      </c>
      <c r="BQ85">
        <v>57.92</v>
      </c>
      <c r="BR85">
        <v>48.26</v>
      </c>
      <c r="BS85">
        <v>14.44</v>
      </c>
      <c r="BT85">
        <v>19.309999999999999</v>
      </c>
      <c r="BU85">
        <v>0</v>
      </c>
      <c r="BV85">
        <v>19.309999999999999</v>
      </c>
      <c r="BW85">
        <v>14.48</v>
      </c>
      <c r="BX85">
        <v>48.26</v>
      </c>
      <c r="BY85">
        <v>48.26</v>
      </c>
      <c r="BZ85">
        <v>0</v>
      </c>
    </row>
    <row r="86" spans="7:78">
      <c r="G86" t="s">
        <v>128</v>
      </c>
      <c r="H86" s="73">
        <v>758.43999999999994</v>
      </c>
      <c r="I86" s="46">
        <v>94.2</v>
      </c>
      <c r="J86" s="46">
        <v>781.57999999999993</v>
      </c>
      <c r="K86" s="46">
        <v>101.44999999999999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193.06</v>
      </c>
      <c r="Y86">
        <v>26.06</v>
      </c>
      <c r="Z86">
        <v>96.53</v>
      </c>
      <c r="AA86">
        <v>4.83</v>
      </c>
      <c r="AB86">
        <v>0</v>
      </c>
      <c r="AC86">
        <v>0</v>
      </c>
      <c r="AD86">
        <v>2</v>
      </c>
      <c r="AE86">
        <v>27.41</v>
      </c>
      <c r="AF86">
        <v>0.68</v>
      </c>
      <c r="AG86">
        <v>0</v>
      </c>
      <c r="AH86">
        <v>0</v>
      </c>
      <c r="AI86">
        <v>0</v>
      </c>
      <c r="AJ86">
        <v>37.29</v>
      </c>
      <c r="AK86">
        <v>37.29</v>
      </c>
      <c r="AL86">
        <v>12.43</v>
      </c>
      <c r="AM86">
        <v>0</v>
      </c>
      <c r="AN86">
        <v>66.790000000000006</v>
      </c>
      <c r="AO86">
        <v>167</v>
      </c>
      <c r="AP86">
        <v>0</v>
      </c>
      <c r="AQ86">
        <v>0</v>
      </c>
      <c r="AR86">
        <v>96.53</v>
      </c>
      <c r="AS86">
        <v>96.53</v>
      </c>
      <c r="AT86">
        <v>0</v>
      </c>
      <c r="AU86">
        <v>1.93</v>
      </c>
      <c r="AV86">
        <v>0</v>
      </c>
      <c r="AW86">
        <v>0</v>
      </c>
      <c r="AX86">
        <v>0</v>
      </c>
      <c r="AY86">
        <v>1.93</v>
      </c>
      <c r="AZ86">
        <v>115.84</v>
      </c>
      <c r="BA86">
        <v>0</v>
      </c>
      <c r="BB86">
        <v>67.569999999999993</v>
      </c>
      <c r="BC86">
        <v>193.06</v>
      </c>
      <c r="BD86">
        <v>1.93</v>
      </c>
      <c r="BE86">
        <v>96.53</v>
      </c>
      <c r="BF86">
        <v>1.93</v>
      </c>
      <c r="BG86">
        <v>0</v>
      </c>
      <c r="BH86">
        <v>0</v>
      </c>
      <c r="BI86">
        <v>0</v>
      </c>
      <c r="BJ86">
        <v>0</v>
      </c>
      <c r="BK86">
        <v>18.989999999999998</v>
      </c>
      <c r="BL86">
        <v>6.76</v>
      </c>
      <c r="BM86">
        <v>4.83</v>
      </c>
      <c r="BN86">
        <v>46.33</v>
      </c>
      <c r="BO86">
        <v>5.79</v>
      </c>
      <c r="BP86">
        <v>39.58</v>
      </c>
      <c r="BQ86">
        <v>57.92</v>
      </c>
      <c r="BR86">
        <v>48.26</v>
      </c>
      <c r="BS86">
        <v>14.44</v>
      </c>
      <c r="BT86">
        <v>19.309999999999999</v>
      </c>
      <c r="BU86">
        <v>0</v>
      </c>
      <c r="BV86">
        <v>19.309999999999999</v>
      </c>
      <c r="BW86">
        <v>14.48</v>
      </c>
      <c r="BX86">
        <v>48.26</v>
      </c>
      <c r="BY86">
        <v>48.26</v>
      </c>
      <c r="BZ86">
        <v>0</v>
      </c>
    </row>
    <row r="87" spans="7:78">
      <c r="G87" t="s">
        <v>129</v>
      </c>
      <c r="H87" s="73">
        <v>1046.0999999999999</v>
      </c>
      <c r="I87" s="46">
        <v>109.64</v>
      </c>
      <c r="J87" s="46">
        <v>764.76</v>
      </c>
      <c r="K87" s="46">
        <v>101.44999999999999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193.06</v>
      </c>
      <c r="Y87">
        <v>26.06</v>
      </c>
      <c r="Z87">
        <v>96.53</v>
      </c>
      <c r="AA87">
        <v>4.83</v>
      </c>
      <c r="AB87">
        <v>0</v>
      </c>
      <c r="AC87">
        <v>0</v>
      </c>
      <c r="AD87">
        <v>2</v>
      </c>
      <c r="AE87">
        <v>27.41</v>
      </c>
      <c r="AF87">
        <v>0.68</v>
      </c>
      <c r="AG87">
        <v>0</v>
      </c>
      <c r="AH87">
        <v>0</v>
      </c>
      <c r="AI87">
        <v>96.53</v>
      </c>
      <c r="AJ87">
        <v>37.29</v>
      </c>
      <c r="AK87">
        <v>37.29</v>
      </c>
      <c r="AL87">
        <v>12.43</v>
      </c>
      <c r="AM87">
        <v>0</v>
      </c>
      <c r="AN87">
        <v>66.790000000000006</v>
      </c>
      <c r="AO87">
        <v>149.91</v>
      </c>
      <c r="AP87">
        <v>0</v>
      </c>
      <c r="AQ87">
        <v>0</v>
      </c>
      <c r="AR87">
        <v>96.53</v>
      </c>
      <c r="AS87">
        <v>96.53</v>
      </c>
      <c r="AT87">
        <v>0</v>
      </c>
      <c r="AU87">
        <v>1.93</v>
      </c>
      <c r="AV87">
        <v>0</v>
      </c>
      <c r="AW87">
        <v>0</v>
      </c>
      <c r="AX87">
        <v>15.44</v>
      </c>
      <c r="AY87">
        <v>1.93</v>
      </c>
      <c r="AZ87">
        <v>115.84</v>
      </c>
      <c r="BA87">
        <v>0</v>
      </c>
      <c r="BB87">
        <v>67.569999999999993</v>
      </c>
      <c r="BC87">
        <v>193.06</v>
      </c>
      <c r="BD87">
        <v>1.93</v>
      </c>
      <c r="BE87">
        <v>96.53</v>
      </c>
      <c r="BF87">
        <v>0</v>
      </c>
      <c r="BG87">
        <v>0</v>
      </c>
      <c r="BH87">
        <v>193.06</v>
      </c>
      <c r="BI87">
        <v>0</v>
      </c>
      <c r="BJ87">
        <v>0</v>
      </c>
      <c r="BK87">
        <v>19.260000000000002</v>
      </c>
      <c r="BL87">
        <v>6.76</v>
      </c>
      <c r="BM87">
        <v>4.83</v>
      </c>
      <c r="BN87">
        <v>46.33</v>
      </c>
      <c r="BO87">
        <v>5.79</v>
      </c>
      <c r="BP87">
        <v>39.58</v>
      </c>
      <c r="BQ87">
        <v>57.92</v>
      </c>
      <c r="BR87">
        <v>48.26</v>
      </c>
      <c r="BS87">
        <v>14.44</v>
      </c>
      <c r="BT87">
        <v>19.309999999999999</v>
      </c>
      <c r="BU87">
        <v>0</v>
      </c>
      <c r="BV87">
        <v>19.309999999999999</v>
      </c>
      <c r="BW87">
        <v>14.48</v>
      </c>
      <c r="BX87">
        <v>48.26</v>
      </c>
      <c r="BY87">
        <v>48.26</v>
      </c>
      <c r="BZ87">
        <v>0</v>
      </c>
    </row>
    <row r="88" spans="7:78">
      <c r="G88" t="s">
        <v>130</v>
      </c>
      <c r="H88" s="73">
        <v>1046.0999999999999</v>
      </c>
      <c r="I88" s="46">
        <v>109.64</v>
      </c>
      <c r="J88" s="46">
        <v>764.76</v>
      </c>
      <c r="K88" s="46">
        <v>101.44999999999999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193.06</v>
      </c>
      <c r="Y88">
        <v>26.06</v>
      </c>
      <c r="Z88">
        <v>96.53</v>
      </c>
      <c r="AA88">
        <v>4.83</v>
      </c>
      <c r="AB88">
        <v>0</v>
      </c>
      <c r="AC88">
        <v>0</v>
      </c>
      <c r="AD88">
        <v>2</v>
      </c>
      <c r="AE88">
        <v>27.41</v>
      </c>
      <c r="AF88">
        <v>0.68</v>
      </c>
      <c r="AG88">
        <v>0</v>
      </c>
      <c r="AH88">
        <v>0</v>
      </c>
      <c r="AI88">
        <v>96.53</v>
      </c>
      <c r="AJ88">
        <v>37.29</v>
      </c>
      <c r="AK88">
        <v>37.29</v>
      </c>
      <c r="AL88">
        <v>12.43</v>
      </c>
      <c r="AM88">
        <v>0</v>
      </c>
      <c r="AN88">
        <v>66.790000000000006</v>
      </c>
      <c r="AO88">
        <v>149.91</v>
      </c>
      <c r="AP88">
        <v>0</v>
      </c>
      <c r="AQ88">
        <v>0</v>
      </c>
      <c r="AR88">
        <v>96.53</v>
      </c>
      <c r="AS88">
        <v>96.53</v>
      </c>
      <c r="AT88">
        <v>0</v>
      </c>
      <c r="AU88">
        <v>1.93</v>
      </c>
      <c r="AV88">
        <v>0</v>
      </c>
      <c r="AW88">
        <v>0</v>
      </c>
      <c r="AX88">
        <v>15.44</v>
      </c>
      <c r="AY88">
        <v>1.93</v>
      </c>
      <c r="AZ88">
        <v>115.84</v>
      </c>
      <c r="BA88">
        <v>0</v>
      </c>
      <c r="BB88">
        <v>67.569999999999993</v>
      </c>
      <c r="BC88">
        <v>193.06</v>
      </c>
      <c r="BD88">
        <v>1.93</v>
      </c>
      <c r="BE88">
        <v>96.53</v>
      </c>
      <c r="BF88">
        <v>0</v>
      </c>
      <c r="BG88">
        <v>0</v>
      </c>
      <c r="BH88">
        <v>193.06</v>
      </c>
      <c r="BI88">
        <v>0</v>
      </c>
      <c r="BJ88">
        <v>0</v>
      </c>
      <c r="BK88">
        <v>19.260000000000002</v>
      </c>
      <c r="BL88">
        <v>6.76</v>
      </c>
      <c r="BM88">
        <v>4.83</v>
      </c>
      <c r="BN88">
        <v>46.33</v>
      </c>
      <c r="BO88">
        <v>5.79</v>
      </c>
      <c r="BP88">
        <v>39.58</v>
      </c>
      <c r="BQ88">
        <v>57.92</v>
      </c>
      <c r="BR88">
        <v>48.26</v>
      </c>
      <c r="BS88">
        <v>14.44</v>
      </c>
      <c r="BT88">
        <v>19.309999999999999</v>
      </c>
      <c r="BU88">
        <v>0</v>
      </c>
      <c r="BV88">
        <v>19.309999999999999</v>
      </c>
      <c r="BW88">
        <v>14.48</v>
      </c>
      <c r="BX88">
        <v>48.26</v>
      </c>
      <c r="BY88">
        <v>48.26</v>
      </c>
      <c r="BZ88">
        <v>0</v>
      </c>
    </row>
    <row r="89" spans="7:78">
      <c r="G89" t="s">
        <v>131</v>
      </c>
      <c r="H89" s="73">
        <v>1046.0999999999999</v>
      </c>
      <c r="I89" s="46">
        <v>109.64</v>
      </c>
      <c r="J89" s="46">
        <v>764.76</v>
      </c>
      <c r="K89" s="46">
        <v>101.44999999999999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193.06</v>
      </c>
      <c r="Y89">
        <v>26.06</v>
      </c>
      <c r="Z89">
        <v>96.53</v>
      </c>
      <c r="AA89">
        <v>4.83</v>
      </c>
      <c r="AB89">
        <v>0</v>
      </c>
      <c r="AC89">
        <v>0</v>
      </c>
      <c r="AD89">
        <v>2</v>
      </c>
      <c r="AE89">
        <v>27.41</v>
      </c>
      <c r="AF89">
        <v>0.68</v>
      </c>
      <c r="AG89">
        <v>0</v>
      </c>
      <c r="AH89">
        <v>0</v>
      </c>
      <c r="AI89">
        <v>96.53</v>
      </c>
      <c r="AJ89">
        <v>37.29</v>
      </c>
      <c r="AK89">
        <v>37.29</v>
      </c>
      <c r="AL89">
        <v>12.43</v>
      </c>
      <c r="AM89">
        <v>0</v>
      </c>
      <c r="AN89">
        <v>66.790000000000006</v>
      </c>
      <c r="AO89">
        <v>149.91</v>
      </c>
      <c r="AP89">
        <v>0</v>
      </c>
      <c r="AQ89">
        <v>0</v>
      </c>
      <c r="AR89">
        <v>96.53</v>
      </c>
      <c r="AS89">
        <v>96.53</v>
      </c>
      <c r="AT89">
        <v>0</v>
      </c>
      <c r="AU89">
        <v>1.93</v>
      </c>
      <c r="AV89">
        <v>0</v>
      </c>
      <c r="AW89">
        <v>0</v>
      </c>
      <c r="AX89">
        <v>15.44</v>
      </c>
      <c r="AY89">
        <v>1.93</v>
      </c>
      <c r="AZ89">
        <v>115.84</v>
      </c>
      <c r="BA89">
        <v>0</v>
      </c>
      <c r="BB89">
        <v>67.569999999999993</v>
      </c>
      <c r="BC89">
        <v>193.06</v>
      </c>
      <c r="BD89">
        <v>1.93</v>
      </c>
      <c r="BE89">
        <v>96.53</v>
      </c>
      <c r="BF89">
        <v>0</v>
      </c>
      <c r="BG89">
        <v>0</v>
      </c>
      <c r="BH89">
        <v>193.06</v>
      </c>
      <c r="BI89">
        <v>0</v>
      </c>
      <c r="BJ89">
        <v>0</v>
      </c>
      <c r="BK89">
        <v>19.260000000000002</v>
      </c>
      <c r="BL89">
        <v>6.76</v>
      </c>
      <c r="BM89">
        <v>4.83</v>
      </c>
      <c r="BN89">
        <v>46.33</v>
      </c>
      <c r="BO89">
        <v>5.79</v>
      </c>
      <c r="BP89">
        <v>39.58</v>
      </c>
      <c r="BQ89">
        <v>57.92</v>
      </c>
      <c r="BR89">
        <v>48.26</v>
      </c>
      <c r="BS89">
        <v>14.44</v>
      </c>
      <c r="BT89">
        <v>19.309999999999999</v>
      </c>
      <c r="BU89">
        <v>0</v>
      </c>
      <c r="BV89">
        <v>19.309999999999999</v>
      </c>
      <c r="BW89">
        <v>14.48</v>
      </c>
      <c r="BX89">
        <v>48.26</v>
      </c>
      <c r="BY89">
        <v>48.26</v>
      </c>
      <c r="BZ89">
        <v>0</v>
      </c>
    </row>
    <row r="90" spans="7:78">
      <c r="G90" t="s">
        <v>132</v>
      </c>
      <c r="H90" s="73">
        <v>1046.0999999999999</v>
      </c>
      <c r="I90" s="46">
        <v>109.64</v>
      </c>
      <c r="J90" s="46">
        <v>764.76</v>
      </c>
      <c r="K90" s="46">
        <v>101.44999999999999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193.06</v>
      </c>
      <c r="Y90">
        <v>26.06</v>
      </c>
      <c r="Z90">
        <v>96.53</v>
      </c>
      <c r="AA90">
        <v>4.83</v>
      </c>
      <c r="AB90">
        <v>0</v>
      </c>
      <c r="AC90">
        <v>0</v>
      </c>
      <c r="AD90">
        <v>2</v>
      </c>
      <c r="AE90">
        <v>27.41</v>
      </c>
      <c r="AF90">
        <v>0.68</v>
      </c>
      <c r="AG90">
        <v>0</v>
      </c>
      <c r="AH90">
        <v>0</v>
      </c>
      <c r="AI90">
        <v>96.53</v>
      </c>
      <c r="AJ90">
        <v>37.29</v>
      </c>
      <c r="AK90">
        <v>37.29</v>
      </c>
      <c r="AL90">
        <v>12.43</v>
      </c>
      <c r="AM90">
        <v>0</v>
      </c>
      <c r="AN90">
        <v>66.790000000000006</v>
      </c>
      <c r="AO90">
        <v>149.91</v>
      </c>
      <c r="AP90">
        <v>0</v>
      </c>
      <c r="AQ90">
        <v>0</v>
      </c>
      <c r="AR90">
        <v>96.53</v>
      </c>
      <c r="AS90">
        <v>96.53</v>
      </c>
      <c r="AT90">
        <v>0</v>
      </c>
      <c r="AU90">
        <v>1.93</v>
      </c>
      <c r="AV90">
        <v>0</v>
      </c>
      <c r="AW90">
        <v>0</v>
      </c>
      <c r="AX90">
        <v>15.44</v>
      </c>
      <c r="AY90">
        <v>1.93</v>
      </c>
      <c r="AZ90">
        <v>115.84</v>
      </c>
      <c r="BA90">
        <v>0</v>
      </c>
      <c r="BB90">
        <v>67.569999999999993</v>
      </c>
      <c r="BC90">
        <v>193.06</v>
      </c>
      <c r="BD90">
        <v>1.93</v>
      </c>
      <c r="BE90">
        <v>96.53</v>
      </c>
      <c r="BF90">
        <v>0</v>
      </c>
      <c r="BG90">
        <v>0</v>
      </c>
      <c r="BH90">
        <v>193.06</v>
      </c>
      <c r="BI90">
        <v>0</v>
      </c>
      <c r="BJ90">
        <v>0</v>
      </c>
      <c r="BK90">
        <v>19.260000000000002</v>
      </c>
      <c r="BL90">
        <v>6.76</v>
      </c>
      <c r="BM90">
        <v>4.83</v>
      </c>
      <c r="BN90">
        <v>46.33</v>
      </c>
      <c r="BO90">
        <v>5.79</v>
      </c>
      <c r="BP90">
        <v>39.58</v>
      </c>
      <c r="BQ90">
        <v>57.92</v>
      </c>
      <c r="BR90">
        <v>48.26</v>
      </c>
      <c r="BS90">
        <v>14.44</v>
      </c>
      <c r="BT90">
        <v>19.309999999999999</v>
      </c>
      <c r="BU90">
        <v>0</v>
      </c>
      <c r="BV90">
        <v>19.309999999999999</v>
      </c>
      <c r="BW90">
        <v>14.48</v>
      </c>
      <c r="BX90">
        <v>48.26</v>
      </c>
      <c r="BY90">
        <v>48.26</v>
      </c>
      <c r="BZ90">
        <v>0</v>
      </c>
    </row>
    <row r="91" spans="7:78">
      <c r="G91" t="s">
        <v>133</v>
      </c>
      <c r="H91" s="73">
        <v>1046.0999999999999</v>
      </c>
      <c r="I91" s="46">
        <v>119.29</v>
      </c>
      <c r="J91" s="46">
        <v>723.81999999999994</v>
      </c>
      <c r="K91" s="46">
        <v>101.44999999999999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193.06</v>
      </c>
      <c r="Y91">
        <v>26.06</v>
      </c>
      <c r="Z91">
        <v>96.53</v>
      </c>
      <c r="AA91">
        <v>4.83</v>
      </c>
      <c r="AB91">
        <v>0</v>
      </c>
      <c r="AC91">
        <v>0</v>
      </c>
      <c r="AD91">
        <v>2</v>
      </c>
      <c r="AE91">
        <v>27.41</v>
      </c>
      <c r="AF91">
        <v>0.68</v>
      </c>
      <c r="AG91">
        <v>0</v>
      </c>
      <c r="AH91">
        <v>0</v>
      </c>
      <c r="AI91">
        <v>96.53</v>
      </c>
      <c r="AJ91">
        <v>37.29</v>
      </c>
      <c r="AK91">
        <v>37.29</v>
      </c>
      <c r="AL91">
        <v>12.43</v>
      </c>
      <c r="AM91">
        <v>9.65</v>
      </c>
      <c r="AN91">
        <v>66.790000000000006</v>
      </c>
      <c r="AO91">
        <v>108.69</v>
      </c>
      <c r="AP91">
        <v>0</v>
      </c>
      <c r="AQ91">
        <v>0</v>
      </c>
      <c r="AR91">
        <v>96.53</v>
      </c>
      <c r="AS91">
        <v>96.53</v>
      </c>
      <c r="AT91">
        <v>0</v>
      </c>
      <c r="AU91">
        <v>1.93</v>
      </c>
      <c r="AV91">
        <v>0</v>
      </c>
      <c r="AW91">
        <v>0</v>
      </c>
      <c r="AX91">
        <v>15.44</v>
      </c>
      <c r="AY91">
        <v>1.93</v>
      </c>
      <c r="AZ91">
        <v>115.84</v>
      </c>
      <c r="BA91">
        <v>0</v>
      </c>
      <c r="BB91">
        <v>67.569999999999993</v>
      </c>
      <c r="BC91">
        <v>193.06</v>
      </c>
      <c r="BD91">
        <v>1.93</v>
      </c>
      <c r="BE91">
        <v>96.53</v>
      </c>
      <c r="BF91">
        <v>0</v>
      </c>
      <c r="BG91">
        <v>0</v>
      </c>
      <c r="BH91">
        <v>193.06</v>
      </c>
      <c r="BI91">
        <v>0</v>
      </c>
      <c r="BJ91">
        <v>0</v>
      </c>
      <c r="BK91">
        <v>19.54</v>
      </c>
      <c r="BL91">
        <v>6.76</v>
      </c>
      <c r="BM91">
        <v>4.83</v>
      </c>
      <c r="BN91">
        <v>46.33</v>
      </c>
      <c r="BO91">
        <v>5.79</v>
      </c>
      <c r="BP91">
        <v>39.58</v>
      </c>
      <c r="BQ91">
        <v>57.92</v>
      </c>
      <c r="BR91">
        <v>48.26</v>
      </c>
      <c r="BS91">
        <v>14.44</v>
      </c>
      <c r="BT91">
        <v>19.309999999999999</v>
      </c>
      <c r="BU91">
        <v>0</v>
      </c>
      <c r="BV91">
        <v>19.309999999999999</v>
      </c>
      <c r="BW91">
        <v>14.48</v>
      </c>
      <c r="BX91">
        <v>48.26</v>
      </c>
      <c r="BY91">
        <v>48.26</v>
      </c>
      <c r="BZ91">
        <v>0</v>
      </c>
    </row>
    <row r="92" spans="7:78">
      <c r="G92" t="s">
        <v>134</v>
      </c>
      <c r="H92" s="73">
        <v>1046.0999999999999</v>
      </c>
      <c r="I92" s="46">
        <v>119.29</v>
      </c>
      <c r="J92" s="46">
        <v>723.81999999999994</v>
      </c>
      <c r="K92" s="46">
        <v>101.44999999999999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193.06</v>
      </c>
      <c r="Y92">
        <v>26.06</v>
      </c>
      <c r="Z92">
        <v>96.53</v>
      </c>
      <c r="AA92">
        <v>4.83</v>
      </c>
      <c r="AB92">
        <v>0</v>
      </c>
      <c r="AC92">
        <v>0</v>
      </c>
      <c r="AD92">
        <v>2</v>
      </c>
      <c r="AE92">
        <v>27.41</v>
      </c>
      <c r="AF92">
        <v>0.68</v>
      </c>
      <c r="AG92">
        <v>0</v>
      </c>
      <c r="AH92">
        <v>0</v>
      </c>
      <c r="AI92">
        <v>96.53</v>
      </c>
      <c r="AJ92">
        <v>37.29</v>
      </c>
      <c r="AK92">
        <v>37.29</v>
      </c>
      <c r="AL92">
        <v>12.43</v>
      </c>
      <c r="AM92">
        <v>9.65</v>
      </c>
      <c r="AN92">
        <v>66.790000000000006</v>
      </c>
      <c r="AO92">
        <v>108.69</v>
      </c>
      <c r="AP92">
        <v>0</v>
      </c>
      <c r="AQ92">
        <v>0</v>
      </c>
      <c r="AR92">
        <v>96.53</v>
      </c>
      <c r="AS92">
        <v>96.53</v>
      </c>
      <c r="AT92">
        <v>0</v>
      </c>
      <c r="AU92">
        <v>1.93</v>
      </c>
      <c r="AV92">
        <v>0</v>
      </c>
      <c r="AW92">
        <v>0</v>
      </c>
      <c r="AX92">
        <v>15.44</v>
      </c>
      <c r="AY92">
        <v>1.93</v>
      </c>
      <c r="AZ92">
        <v>115.84</v>
      </c>
      <c r="BA92">
        <v>0</v>
      </c>
      <c r="BB92">
        <v>67.569999999999993</v>
      </c>
      <c r="BC92">
        <v>193.06</v>
      </c>
      <c r="BD92">
        <v>1.93</v>
      </c>
      <c r="BE92">
        <v>96.53</v>
      </c>
      <c r="BF92">
        <v>0</v>
      </c>
      <c r="BG92">
        <v>0</v>
      </c>
      <c r="BH92">
        <v>193.06</v>
      </c>
      <c r="BI92">
        <v>0</v>
      </c>
      <c r="BJ92">
        <v>0</v>
      </c>
      <c r="BK92">
        <v>19.54</v>
      </c>
      <c r="BL92">
        <v>6.76</v>
      </c>
      <c r="BM92">
        <v>4.83</v>
      </c>
      <c r="BN92">
        <v>46.33</v>
      </c>
      <c r="BO92">
        <v>5.79</v>
      </c>
      <c r="BP92">
        <v>39.58</v>
      </c>
      <c r="BQ92">
        <v>57.92</v>
      </c>
      <c r="BR92">
        <v>48.26</v>
      </c>
      <c r="BS92">
        <v>14.44</v>
      </c>
      <c r="BT92">
        <v>19.309999999999999</v>
      </c>
      <c r="BU92">
        <v>0</v>
      </c>
      <c r="BV92">
        <v>19.309999999999999</v>
      </c>
      <c r="BW92">
        <v>14.48</v>
      </c>
      <c r="BX92">
        <v>48.26</v>
      </c>
      <c r="BY92">
        <v>48.26</v>
      </c>
      <c r="BZ92">
        <v>0</v>
      </c>
    </row>
    <row r="93" spans="7:78">
      <c r="G93" t="s">
        <v>135</v>
      </c>
      <c r="H93" s="73">
        <v>1046.0999999999999</v>
      </c>
      <c r="I93" s="46">
        <v>119.29</v>
      </c>
      <c r="J93" s="46">
        <v>723.81999999999994</v>
      </c>
      <c r="K93" s="46">
        <v>101.44999999999999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193.06</v>
      </c>
      <c r="Y93">
        <v>26.06</v>
      </c>
      <c r="Z93">
        <v>96.53</v>
      </c>
      <c r="AA93">
        <v>4.83</v>
      </c>
      <c r="AB93">
        <v>0</v>
      </c>
      <c r="AC93">
        <v>0</v>
      </c>
      <c r="AD93">
        <v>2</v>
      </c>
      <c r="AE93">
        <v>27.41</v>
      </c>
      <c r="AF93">
        <v>0.68</v>
      </c>
      <c r="AG93">
        <v>0</v>
      </c>
      <c r="AH93">
        <v>0</v>
      </c>
      <c r="AI93">
        <v>96.53</v>
      </c>
      <c r="AJ93">
        <v>37.29</v>
      </c>
      <c r="AK93">
        <v>37.29</v>
      </c>
      <c r="AL93">
        <v>12.43</v>
      </c>
      <c r="AM93">
        <v>9.65</v>
      </c>
      <c r="AN93">
        <v>66.790000000000006</v>
      </c>
      <c r="AO93">
        <v>108.69</v>
      </c>
      <c r="AP93">
        <v>0</v>
      </c>
      <c r="AQ93">
        <v>0</v>
      </c>
      <c r="AR93">
        <v>96.53</v>
      </c>
      <c r="AS93">
        <v>96.53</v>
      </c>
      <c r="AT93">
        <v>0</v>
      </c>
      <c r="AU93">
        <v>1.93</v>
      </c>
      <c r="AV93">
        <v>0</v>
      </c>
      <c r="AW93">
        <v>0</v>
      </c>
      <c r="AX93">
        <v>15.44</v>
      </c>
      <c r="AY93">
        <v>1.93</v>
      </c>
      <c r="AZ93">
        <v>115.84</v>
      </c>
      <c r="BA93">
        <v>0</v>
      </c>
      <c r="BB93">
        <v>67.569999999999993</v>
      </c>
      <c r="BC93">
        <v>193.06</v>
      </c>
      <c r="BD93">
        <v>1.93</v>
      </c>
      <c r="BE93">
        <v>96.53</v>
      </c>
      <c r="BF93">
        <v>0</v>
      </c>
      <c r="BG93">
        <v>0</v>
      </c>
      <c r="BH93">
        <v>193.06</v>
      </c>
      <c r="BI93">
        <v>0</v>
      </c>
      <c r="BJ93">
        <v>0</v>
      </c>
      <c r="BK93">
        <v>19.54</v>
      </c>
      <c r="BL93">
        <v>6.76</v>
      </c>
      <c r="BM93">
        <v>4.83</v>
      </c>
      <c r="BN93">
        <v>46.33</v>
      </c>
      <c r="BO93">
        <v>5.79</v>
      </c>
      <c r="BP93">
        <v>39.58</v>
      </c>
      <c r="BQ93">
        <v>57.92</v>
      </c>
      <c r="BR93">
        <v>48.26</v>
      </c>
      <c r="BS93">
        <v>14.44</v>
      </c>
      <c r="BT93">
        <v>19.309999999999999</v>
      </c>
      <c r="BU93">
        <v>0</v>
      </c>
      <c r="BV93">
        <v>19.309999999999999</v>
      </c>
      <c r="BW93">
        <v>14.48</v>
      </c>
      <c r="BX93">
        <v>48.26</v>
      </c>
      <c r="BY93">
        <v>48.26</v>
      </c>
      <c r="BZ93">
        <v>0</v>
      </c>
    </row>
    <row r="94" spans="7:78">
      <c r="G94" t="s">
        <v>136</v>
      </c>
      <c r="H94" s="73">
        <v>1046.0999999999999</v>
      </c>
      <c r="I94" s="46">
        <v>119.29</v>
      </c>
      <c r="J94" s="46">
        <v>667.64</v>
      </c>
      <c r="K94" s="46">
        <v>101.44999999999999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193.06</v>
      </c>
      <c r="Y94">
        <v>26.06</v>
      </c>
      <c r="Z94">
        <v>96.53</v>
      </c>
      <c r="AA94">
        <v>4.83</v>
      </c>
      <c r="AB94">
        <v>0</v>
      </c>
      <c r="AC94">
        <v>0</v>
      </c>
      <c r="AD94">
        <v>2</v>
      </c>
      <c r="AE94">
        <v>27.41</v>
      </c>
      <c r="AF94">
        <v>0.68</v>
      </c>
      <c r="AG94">
        <v>0</v>
      </c>
      <c r="AH94">
        <v>0</v>
      </c>
      <c r="AI94">
        <v>96.53</v>
      </c>
      <c r="AJ94">
        <v>37.29</v>
      </c>
      <c r="AK94">
        <v>37.29</v>
      </c>
      <c r="AL94">
        <v>12.43</v>
      </c>
      <c r="AM94">
        <v>9.65</v>
      </c>
      <c r="AN94">
        <v>66.790000000000006</v>
      </c>
      <c r="AO94">
        <v>52.51</v>
      </c>
      <c r="AP94">
        <v>0</v>
      </c>
      <c r="AQ94">
        <v>0</v>
      </c>
      <c r="AR94">
        <v>96.53</v>
      </c>
      <c r="AS94">
        <v>96.53</v>
      </c>
      <c r="AT94">
        <v>0</v>
      </c>
      <c r="AU94">
        <v>1.93</v>
      </c>
      <c r="AV94">
        <v>0</v>
      </c>
      <c r="AW94">
        <v>0</v>
      </c>
      <c r="AX94">
        <v>15.44</v>
      </c>
      <c r="AY94">
        <v>1.93</v>
      </c>
      <c r="AZ94">
        <v>115.84</v>
      </c>
      <c r="BA94">
        <v>0</v>
      </c>
      <c r="BB94">
        <v>67.569999999999993</v>
      </c>
      <c r="BC94">
        <v>193.06</v>
      </c>
      <c r="BD94">
        <v>1.93</v>
      </c>
      <c r="BE94">
        <v>96.53</v>
      </c>
      <c r="BF94">
        <v>0</v>
      </c>
      <c r="BG94">
        <v>0</v>
      </c>
      <c r="BH94">
        <v>193.06</v>
      </c>
      <c r="BI94">
        <v>0</v>
      </c>
      <c r="BJ94">
        <v>0</v>
      </c>
      <c r="BK94">
        <v>19.54</v>
      </c>
      <c r="BL94">
        <v>6.76</v>
      </c>
      <c r="BM94">
        <v>4.83</v>
      </c>
      <c r="BN94">
        <v>46.33</v>
      </c>
      <c r="BO94">
        <v>5.79</v>
      </c>
      <c r="BP94">
        <v>39.58</v>
      </c>
      <c r="BQ94">
        <v>57.92</v>
      </c>
      <c r="BR94">
        <v>48.26</v>
      </c>
      <c r="BS94">
        <v>14.44</v>
      </c>
      <c r="BT94">
        <v>19.309999999999999</v>
      </c>
      <c r="BU94">
        <v>0</v>
      </c>
      <c r="BV94">
        <v>19.309999999999999</v>
      </c>
      <c r="BW94">
        <v>14.48</v>
      </c>
      <c r="BX94">
        <v>48.26</v>
      </c>
      <c r="BY94">
        <v>48.26</v>
      </c>
      <c r="BZ94">
        <v>0</v>
      </c>
    </row>
    <row r="95" spans="7:78">
      <c r="G95" t="s">
        <v>137</v>
      </c>
      <c r="H95" s="73">
        <v>1046.05</v>
      </c>
      <c r="I95" s="46">
        <v>119.29</v>
      </c>
      <c r="J95" s="46">
        <v>667.72</v>
      </c>
      <c r="K95" s="46">
        <v>101.44999999999999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193.06</v>
      </c>
      <c r="Y95">
        <v>26.06</v>
      </c>
      <c r="Z95">
        <v>96.53</v>
      </c>
      <c r="AA95">
        <v>4.83</v>
      </c>
      <c r="AB95">
        <v>0</v>
      </c>
      <c r="AC95">
        <v>0</v>
      </c>
      <c r="AD95">
        <v>2</v>
      </c>
      <c r="AE95">
        <v>27.41</v>
      </c>
      <c r="AF95">
        <v>0.63</v>
      </c>
      <c r="AG95">
        <v>0</v>
      </c>
      <c r="AH95">
        <v>0</v>
      </c>
      <c r="AI95">
        <v>96.53</v>
      </c>
      <c r="AJ95">
        <v>37.29</v>
      </c>
      <c r="AK95">
        <v>37.29</v>
      </c>
      <c r="AL95">
        <v>12.43</v>
      </c>
      <c r="AM95">
        <v>9.65</v>
      </c>
      <c r="AN95">
        <v>66.790000000000006</v>
      </c>
      <c r="AO95">
        <v>52.51</v>
      </c>
      <c r="AP95">
        <v>0</v>
      </c>
      <c r="AQ95">
        <v>0</v>
      </c>
      <c r="AR95">
        <v>96.53</v>
      </c>
      <c r="AS95">
        <v>96.53</v>
      </c>
      <c r="AT95">
        <v>0</v>
      </c>
      <c r="AU95">
        <v>1.93</v>
      </c>
      <c r="AV95">
        <v>0</v>
      </c>
      <c r="AW95">
        <v>0</v>
      </c>
      <c r="AX95">
        <v>15.44</v>
      </c>
      <c r="AY95">
        <v>1.93</v>
      </c>
      <c r="AZ95">
        <v>115.84</v>
      </c>
      <c r="BA95">
        <v>0</v>
      </c>
      <c r="BB95">
        <v>67.569999999999993</v>
      </c>
      <c r="BC95">
        <v>193.06</v>
      </c>
      <c r="BD95">
        <v>1.93</v>
      </c>
      <c r="BE95">
        <v>96.53</v>
      </c>
      <c r="BF95">
        <v>0</v>
      </c>
      <c r="BG95">
        <v>0</v>
      </c>
      <c r="BH95">
        <v>193.06</v>
      </c>
      <c r="BI95">
        <v>0</v>
      </c>
      <c r="BJ95">
        <v>0</v>
      </c>
      <c r="BK95">
        <v>19.62</v>
      </c>
      <c r="BL95">
        <v>6.76</v>
      </c>
      <c r="BM95">
        <v>4.83</v>
      </c>
      <c r="BN95">
        <v>46.33</v>
      </c>
      <c r="BO95">
        <v>5.79</v>
      </c>
      <c r="BP95">
        <v>39.58</v>
      </c>
      <c r="BQ95">
        <v>57.92</v>
      </c>
      <c r="BR95">
        <v>48.26</v>
      </c>
      <c r="BS95">
        <v>14.44</v>
      </c>
      <c r="BT95">
        <v>19.309999999999999</v>
      </c>
      <c r="BU95">
        <v>0</v>
      </c>
      <c r="BV95">
        <v>19.309999999999999</v>
      </c>
      <c r="BW95">
        <v>14.48</v>
      </c>
      <c r="BX95">
        <v>48.26</v>
      </c>
      <c r="BY95">
        <v>48.26</v>
      </c>
      <c r="BZ95">
        <v>0</v>
      </c>
    </row>
    <row r="96" spans="7:78">
      <c r="G96" t="s">
        <v>138</v>
      </c>
      <c r="H96" s="73">
        <v>1046.05</v>
      </c>
      <c r="I96" s="46">
        <v>119.29</v>
      </c>
      <c r="J96" s="46">
        <v>667.72</v>
      </c>
      <c r="K96" s="46">
        <v>101.44999999999999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193.06</v>
      </c>
      <c r="Y96">
        <v>26.06</v>
      </c>
      <c r="Z96">
        <v>96.53</v>
      </c>
      <c r="AA96">
        <v>4.83</v>
      </c>
      <c r="AB96">
        <v>0</v>
      </c>
      <c r="AC96">
        <v>0</v>
      </c>
      <c r="AD96">
        <v>2</v>
      </c>
      <c r="AE96">
        <v>27.41</v>
      </c>
      <c r="AF96">
        <v>0.63</v>
      </c>
      <c r="AG96">
        <v>0</v>
      </c>
      <c r="AH96">
        <v>0</v>
      </c>
      <c r="AI96">
        <v>96.53</v>
      </c>
      <c r="AJ96">
        <v>37.29</v>
      </c>
      <c r="AK96">
        <v>37.29</v>
      </c>
      <c r="AL96">
        <v>12.43</v>
      </c>
      <c r="AM96">
        <v>9.65</v>
      </c>
      <c r="AN96">
        <v>66.790000000000006</v>
      </c>
      <c r="AO96">
        <v>52.51</v>
      </c>
      <c r="AP96">
        <v>0</v>
      </c>
      <c r="AQ96">
        <v>0</v>
      </c>
      <c r="AR96">
        <v>96.53</v>
      </c>
      <c r="AS96">
        <v>96.53</v>
      </c>
      <c r="AT96">
        <v>0</v>
      </c>
      <c r="AU96">
        <v>1.93</v>
      </c>
      <c r="AV96">
        <v>0</v>
      </c>
      <c r="AW96">
        <v>0</v>
      </c>
      <c r="AX96">
        <v>15.44</v>
      </c>
      <c r="AY96">
        <v>1.93</v>
      </c>
      <c r="AZ96">
        <v>115.84</v>
      </c>
      <c r="BA96">
        <v>0</v>
      </c>
      <c r="BB96">
        <v>67.569999999999993</v>
      </c>
      <c r="BC96">
        <v>193.06</v>
      </c>
      <c r="BD96">
        <v>1.93</v>
      </c>
      <c r="BE96">
        <v>96.53</v>
      </c>
      <c r="BF96">
        <v>0</v>
      </c>
      <c r="BG96">
        <v>0</v>
      </c>
      <c r="BH96">
        <v>193.06</v>
      </c>
      <c r="BI96">
        <v>0</v>
      </c>
      <c r="BJ96">
        <v>0</v>
      </c>
      <c r="BK96">
        <v>19.62</v>
      </c>
      <c r="BL96">
        <v>6.76</v>
      </c>
      <c r="BM96">
        <v>4.83</v>
      </c>
      <c r="BN96">
        <v>46.33</v>
      </c>
      <c r="BO96">
        <v>5.79</v>
      </c>
      <c r="BP96">
        <v>39.58</v>
      </c>
      <c r="BQ96">
        <v>57.92</v>
      </c>
      <c r="BR96">
        <v>48.26</v>
      </c>
      <c r="BS96">
        <v>14.44</v>
      </c>
      <c r="BT96">
        <v>19.309999999999999</v>
      </c>
      <c r="BU96">
        <v>0</v>
      </c>
      <c r="BV96">
        <v>19.309999999999999</v>
      </c>
      <c r="BW96">
        <v>14.48</v>
      </c>
      <c r="BX96">
        <v>48.26</v>
      </c>
      <c r="BY96">
        <v>48.26</v>
      </c>
      <c r="BZ96">
        <v>0</v>
      </c>
    </row>
    <row r="97" spans="1:133">
      <c r="G97" t="s">
        <v>139</v>
      </c>
      <c r="H97" s="73">
        <v>1046.05</v>
      </c>
      <c r="I97" s="46">
        <v>119.29</v>
      </c>
      <c r="J97" s="46">
        <v>667.72</v>
      </c>
      <c r="K97" s="46">
        <v>101.44999999999999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193.06</v>
      </c>
      <c r="Y97">
        <v>26.06</v>
      </c>
      <c r="Z97">
        <v>96.53</v>
      </c>
      <c r="AA97">
        <v>4.83</v>
      </c>
      <c r="AB97">
        <v>0</v>
      </c>
      <c r="AC97">
        <v>0</v>
      </c>
      <c r="AD97">
        <v>2</v>
      </c>
      <c r="AE97">
        <v>27.41</v>
      </c>
      <c r="AF97">
        <v>0.63</v>
      </c>
      <c r="AG97">
        <v>0</v>
      </c>
      <c r="AH97">
        <v>0</v>
      </c>
      <c r="AI97">
        <v>96.53</v>
      </c>
      <c r="AJ97">
        <v>37.29</v>
      </c>
      <c r="AK97">
        <v>37.29</v>
      </c>
      <c r="AL97">
        <v>12.43</v>
      </c>
      <c r="AM97">
        <v>9.65</v>
      </c>
      <c r="AN97">
        <v>66.790000000000006</v>
      </c>
      <c r="AO97">
        <v>52.51</v>
      </c>
      <c r="AP97">
        <v>0</v>
      </c>
      <c r="AQ97">
        <v>0</v>
      </c>
      <c r="AR97">
        <v>96.53</v>
      </c>
      <c r="AS97">
        <v>96.53</v>
      </c>
      <c r="AT97">
        <v>0</v>
      </c>
      <c r="AU97">
        <v>1.93</v>
      </c>
      <c r="AV97">
        <v>0</v>
      </c>
      <c r="AW97">
        <v>0</v>
      </c>
      <c r="AX97">
        <v>15.44</v>
      </c>
      <c r="AY97">
        <v>1.93</v>
      </c>
      <c r="AZ97">
        <v>115.84</v>
      </c>
      <c r="BA97">
        <v>0</v>
      </c>
      <c r="BB97">
        <v>67.569999999999993</v>
      </c>
      <c r="BC97">
        <v>193.06</v>
      </c>
      <c r="BD97">
        <v>1.93</v>
      </c>
      <c r="BE97">
        <v>96.53</v>
      </c>
      <c r="BF97">
        <v>0</v>
      </c>
      <c r="BG97">
        <v>0</v>
      </c>
      <c r="BH97">
        <v>193.06</v>
      </c>
      <c r="BI97">
        <v>0</v>
      </c>
      <c r="BJ97">
        <v>0</v>
      </c>
      <c r="BK97">
        <v>19.62</v>
      </c>
      <c r="BL97">
        <v>6.76</v>
      </c>
      <c r="BM97">
        <v>4.83</v>
      </c>
      <c r="BN97">
        <v>46.33</v>
      </c>
      <c r="BO97">
        <v>5.79</v>
      </c>
      <c r="BP97">
        <v>39.58</v>
      </c>
      <c r="BQ97">
        <v>57.92</v>
      </c>
      <c r="BR97">
        <v>48.26</v>
      </c>
      <c r="BS97">
        <v>14.44</v>
      </c>
      <c r="BT97">
        <v>19.309999999999999</v>
      </c>
      <c r="BU97">
        <v>0</v>
      </c>
      <c r="BV97">
        <v>19.309999999999999</v>
      </c>
      <c r="BW97">
        <v>14.48</v>
      </c>
      <c r="BX97">
        <v>48.26</v>
      </c>
      <c r="BY97">
        <v>48.26</v>
      </c>
      <c r="BZ97">
        <v>0</v>
      </c>
    </row>
    <row r="98" spans="1:133">
      <c r="G98" t="s">
        <v>140</v>
      </c>
      <c r="H98" s="73">
        <v>1046.05</v>
      </c>
      <c r="I98" s="46">
        <v>119.29</v>
      </c>
      <c r="J98" s="46">
        <v>667.72</v>
      </c>
      <c r="K98" s="46">
        <v>101.44999999999999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193.06</v>
      </c>
      <c r="Y98">
        <v>26.06</v>
      </c>
      <c r="Z98">
        <v>96.53</v>
      </c>
      <c r="AA98">
        <v>4.83</v>
      </c>
      <c r="AB98">
        <v>0</v>
      </c>
      <c r="AC98">
        <v>0</v>
      </c>
      <c r="AD98">
        <v>2</v>
      </c>
      <c r="AE98">
        <v>27.41</v>
      </c>
      <c r="AF98">
        <v>0.63</v>
      </c>
      <c r="AG98">
        <v>0</v>
      </c>
      <c r="AH98">
        <v>0</v>
      </c>
      <c r="AI98">
        <v>96.53</v>
      </c>
      <c r="AJ98">
        <v>37.29</v>
      </c>
      <c r="AK98">
        <v>37.29</v>
      </c>
      <c r="AL98">
        <v>12.43</v>
      </c>
      <c r="AM98">
        <v>9.65</v>
      </c>
      <c r="AN98">
        <v>66.790000000000006</v>
      </c>
      <c r="AO98">
        <v>52.51</v>
      </c>
      <c r="AP98">
        <v>0</v>
      </c>
      <c r="AQ98">
        <v>0</v>
      </c>
      <c r="AR98">
        <v>96.53</v>
      </c>
      <c r="AS98">
        <v>96.53</v>
      </c>
      <c r="AT98">
        <v>0</v>
      </c>
      <c r="AU98">
        <v>1.93</v>
      </c>
      <c r="AV98">
        <v>0</v>
      </c>
      <c r="AW98">
        <v>0</v>
      </c>
      <c r="AX98">
        <v>15.44</v>
      </c>
      <c r="AY98">
        <v>1.93</v>
      </c>
      <c r="AZ98">
        <v>115.84</v>
      </c>
      <c r="BA98">
        <v>0</v>
      </c>
      <c r="BB98">
        <v>67.569999999999993</v>
      </c>
      <c r="BC98">
        <v>193.06</v>
      </c>
      <c r="BD98">
        <v>1.93</v>
      </c>
      <c r="BE98">
        <v>96.53</v>
      </c>
      <c r="BF98">
        <v>0</v>
      </c>
      <c r="BG98">
        <v>0</v>
      </c>
      <c r="BH98">
        <v>193.06</v>
      </c>
      <c r="BI98">
        <v>0</v>
      </c>
      <c r="BJ98">
        <v>0</v>
      </c>
      <c r="BK98">
        <v>19.62</v>
      </c>
      <c r="BL98">
        <v>6.76</v>
      </c>
      <c r="BM98">
        <v>4.83</v>
      </c>
      <c r="BN98">
        <v>46.33</v>
      </c>
      <c r="BO98">
        <v>5.79</v>
      </c>
      <c r="BP98">
        <v>39.58</v>
      </c>
      <c r="BQ98">
        <v>57.92</v>
      </c>
      <c r="BR98">
        <v>48.26</v>
      </c>
      <c r="BS98">
        <v>14.44</v>
      </c>
      <c r="BT98">
        <v>19.309999999999999</v>
      </c>
      <c r="BU98">
        <v>0</v>
      </c>
      <c r="BV98">
        <v>19.309999999999999</v>
      </c>
      <c r="BW98">
        <v>14.48</v>
      </c>
      <c r="BX98">
        <v>48.26</v>
      </c>
      <c r="BY98">
        <v>48.26</v>
      </c>
      <c r="B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12.636420000000008</v>
      </c>
      <c r="I99" s="69">
        <f t="shared" ref="I99:BU99" si="1">SUM(I3:I98)/4000</f>
        <v>1.9063799999999997</v>
      </c>
      <c r="J99" s="69">
        <f t="shared" si="1"/>
        <v>11.700264999999995</v>
      </c>
      <c r="K99" s="69">
        <f t="shared" si="1"/>
        <v>2.4348000000000001</v>
      </c>
      <c r="L99" s="69">
        <f t="shared" si="1"/>
        <v>4.9689999999999998E-2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0.40544000000000013</v>
      </c>
      <c r="X99">
        <f t="shared" si="1"/>
        <v>2.895899999999997</v>
      </c>
      <c r="Y99">
        <f t="shared" si="1"/>
        <v>1.0250400000000013</v>
      </c>
      <c r="Z99">
        <f t="shared" si="1"/>
        <v>0.57918000000000003</v>
      </c>
      <c r="AA99">
        <f t="shared" si="1"/>
        <v>0.1159199999999999</v>
      </c>
      <c r="AB99">
        <f t="shared" si="1"/>
        <v>0.40073999999999987</v>
      </c>
      <c r="AC99">
        <f t="shared" si="1"/>
        <v>0.32430999999999999</v>
      </c>
      <c r="AD99">
        <f t="shared" si="1"/>
        <v>0.02</v>
      </c>
      <c r="AE99">
        <f t="shared" si="1"/>
        <v>0.16446</v>
      </c>
      <c r="AF99">
        <f t="shared" si="1"/>
        <v>1.702999999999999E-2</v>
      </c>
      <c r="AG99">
        <f t="shared" si="1"/>
        <v>0.15831999999999999</v>
      </c>
      <c r="AH99">
        <f t="shared" si="1"/>
        <v>0.33782000000000001</v>
      </c>
      <c r="AI99">
        <f t="shared" si="1"/>
        <v>0.48264999999999991</v>
      </c>
      <c r="AJ99">
        <f t="shared" si="1"/>
        <v>0.89495999999999931</v>
      </c>
      <c r="AK99">
        <f t="shared" si="1"/>
        <v>0.89495999999999931</v>
      </c>
      <c r="AL99">
        <f t="shared" si="1"/>
        <v>0.29831999999999975</v>
      </c>
      <c r="AM99">
        <f t="shared" si="1"/>
        <v>7.7199999999999991E-2</v>
      </c>
      <c r="AN99">
        <f t="shared" si="1"/>
        <v>1.2022199999999996</v>
      </c>
      <c r="AO99">
        <f t="shared" si="1"/>
        <v>1.7998150000000013</v>
      </c>
      <c r="AP99">
        <f t="shared" si="1"/>
        <v>7.7239999999999989E-2</v>
      </c>
      <c r="AQ99">
        <f t="shared" si="1"/>
        <v>7.7239999999999989E-2</v>
      </c>
      <c r="AR99">
        <f t="shared" si="1"/>
        <v>0.57918000000000003</v>
      </c>
      <c r="AS99">
        <f t="shared" si="1"/>
        <v>0.57918000000000003</v>
      </c>
      <c r="AT99">
        <f t="shared" si="1"/>
        <v>4.7319999999999987E-2</v>
      </c>
      <c r="AU99">
        <f t="shared" si="1"/>
        <v>2.3160000000000024E-2</v>
      </c>
      <c r="AV99">
        <f t="shared" si="1"/>
        <v>5.7919999999999985E-2</v>
      </c>
      <c r="AW99">
        <f t="shared" si="1"/>
        <v>3.3809999999999993E-2</v>
      </c>
      <c r="AX99">
        <f t="shared" si="1"/>
        <v>6.1759999999999995E-2</v>
      </c>
      <c r="AY99">
        <f t="shared" si="1"/>
        <v>4.6320000000000104E-2</v>
      </c>
      <c r="AZ99">
        <f t="shared" si="1"/>
        <v>2.7801600000000026</v>
      </c>
      <c r="BA99">
        <f t="shared" si="1"/>
        <v>4.9689999999999998E-2</v>
      </c>
      <c r="BB99">
        <f t="shared" si="1"/>
        <v>1.6216799999999982</v>
      </c>
      <c r="BC99">
        <f t="shared" si="1"/>
        <v>1.1583600000000001</v>
      </c>
      <c r="BD99">
        <f t="shared" si="1"/>
        <v>3.0880000000000053E-2</v>
      </c>
      <c r="BE99">
        <f t="shared" si="1"/>
        <v>0.57918000000000003</v>
      </c>
      <c r="BF99">
        <f t="shared" si="1"/>
        <v>2.0280000000000013E-2</v>
      </c>
      <c r="BG99">
        <f t="shared" si="1"/>
        <v>4.053000000000001E-2</v>
      </c>
      <c r="BH99">
        <f t="shared" si="1"/>
        <v>0.96529999999999982</v>
      </c>
      <c r="BI99">
        <f t="shared" si="1"/>
        <v>0.38607999999999998</v>
      </c>
      <c r="BJ99">
        <f t="shared" si="1"/>
        <v>0</v>
      </c>
      <c r="BK99">
        <f t="shared" si="1"/>
        <v>0.41930999999999974</v>
      </c>
      <c r="BL99">
        <f t="shared" si="1"/>
        <v>0.1149199999999999</v>
      </c>
      <c r="BM99">
        <f t="shared" si="1"/>
        <v>8.2110000000000016E-2</v>
      </c>
      <c r="BN99">
        <f t="shared" si="1"/>
        <v>0.78760999999999937</v>
      </c>
      <c r="BO99">
        <f t="shared" si="1"/>
        <v>9.8430000000000087E-2</v>
      </c>
      <c r="BP99">
        <f t="shared" si="1"/>
        <v>0.79159999999999908</v>
      </c>
      <c r="BQ99">
        <f t="shared" si="1"/>
        <v>0.98464000000000074</v>
      </c>
      <c r="BR99">
        <f t="shared" si="1"/>
        <v>1.1582400000000028</v>
      </c>
      <c r="BS99">
        <f t="shared" si="1"/>
        <v>0.34656000000000081</v>
      </c>
      <c r="BT99">
        <f t="shared" si="1"/>
        <v>0.38619999999999932</v>
      </c>
      <c r="BU99">
        <f t="shared" si="1"/>
        <v>0</v>
      </c>
      <c r="BV99">
        <f t="shared" ref="BV99:EC99" si="2">SUM(BV3:BV98)/4000</f>
        <v>0.38619999999999932</v>
      </c>
      <c r="BW99">
        <f t="shared" si="2"/>
        <v>0.28960000000000025</v>
      </c>
      <c r="BX99">
        <f t="shared" si="2"/>
        <v>0.82042000000000137</v>
      </c>
      <c r="BY99">
        <f t="shared" si="2"/>
        <v>0.77216000000000107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554</v>
      </c>
      <c r="AE100" t="s">
        <v>556</v>
      </c>
      <c r="AF100" t="s">
        <v>558</v>
      </c>
      <c r="AG100" t="s">
        <v>560</v>
      </c>
      <c r="AH100" t="s">
        <v>562</v>
      </c>
      <c r="AI100" t="s">
        <v>563</v>
      </c>
      <c r="AJ100" t="s">
        <v>565</v>
      </c>
      <c r="AK100" t="s">
        <v>566</v>
      </c>
      <c r="AL100" t="s">
        <v>568</v>
      </c>
      <c r="AM100" t="s">
        <v>570</v>
      </c>
      <c r="AN100" t="s">
        <v>571</v>
      </c>
      <c r="AO100" t="s">
        <v>573</v>
      </c>
      <c r="AP100" t="s">
        <v>575</v>
      </c>
      <c r="AQ100" t="s">
        <v>577</v>
      </c>
      <c r="AR100" t="s">
        <v>579</v>
      </c>
      <c r="AS100" t="s">
        <v>580</v>
      </c>
      <c r="AT100" t="s">
        <v>582</v>
      </c>
      <c r="AU100" t="s">
        <v>583</v>
      </c>
      <c r="AV100" t="s">
        <v>585</v>
      </c>
      <c r="AW100" t="s">
        <v>587</v>
      </c>
      <c r="AX100" t="s">
        <v>589</v>
      </c>
      <c r="AY100" t="s">
        <v>590</v>
      </c>
      <c r="AZ100" t="s">
        <v>591</v>
      </c>
      <c r="BA100" t="s">
        <v>593</v>
      </c>
      <c r="BB100" t="s">
        <v>594</v>
      </c>
      <c r="BC100" t="s">
        <v>596</v>
      </c>
      <c r="BD100" t="s">
        <v>597</v>
      </c>
      <c r="BE100" t="s">
        <v>599</v>
      </c>
      <c r="BF100" t="s">
        <v>600</v>
      </c>
      <c r="BG100" t="s">
        <v>602</v>
      </c>
      <c r="BH100" t="s">
        <v>603</v>
      </c>
      <c r="BI100" t="s">
        <v>605</v>
      </c>
      <c r="BJ100" t="s">
        <v>607</v>
      </c>
      <c r="BK100" t="s">
        <v>609</v>
      </c>
      <c r="BL100" t="s">
        <v>610</v>
      </c>
      <c r="BM100" t="s">
        <v>611</v>
      </c>
      <c r="BN100" t="s">
        <v>612</v>
      </c>
      <c r="BO100" t="s">
        <v>613</v>
      </c>
      <c r="BP100" t="s">
        <v>614</v>
      </c>
      <c r="BQ100" t="s">
        <v>615</v>
      </c>
      <c r="BR100" t="s">
        <v>617</v>
      </c>
      <c r="BS100" t="s">
        <v>619</v>
      </c>
      <c r="BT100" t="s">
        <v>620</v>
      </c>
      <c r="BU100" t="s">
        <v>622</v>
      </c>
      <c r="BV100" t="s">
        <v>623</v>
      </c>
      <c r="BW100" t="s">
        <v>624</v>
      </c>
      <c r="BX100" t="s">
        <v>625</v>
      </c>
      <c r="BY100" t="s">
        <v>626</v>
      </c>
      <c r="BZ100" t="s">
        <v>628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Z106" sqref="Z106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2.06</v>
      </c>
      <c r="J3" s="53">
        <v>0</v>
      </c>
      <c r="K3" s="53">
        <v>0</v>
      </c>
      <c r="L3" s="53">
        <v>0.82</v>
      </c>
      <c r="M3" s="72">
        <v>0.19</v>
      </c>
      <c r="N3" s="71">
        <v>-215</v>
      </c>
      <c r="O3" s="53">
        <v>0</v>
      </c>
      <c r="P3" s="53">
        <v>-87</v>
      </c>
      <c r="Q3" s="53">
        <v>-40</v>
      </c>
      <c r="R3" s="53">
        <v>0</v>
      </c>
      <c r="S3" s="72">
        <v>0</v>
      </c>
      <c r="T3" t="s">
        <v>631</v>
      </c>
      <c r="U3" s="73">
        <v>-342</v>
      </c>
      <c r="V3" s="74">
        <v>3.07</v>
      </c>
      <c r="W3">
        <v>-215</v>
      </c>
      <c r="X3">
        <v>2.06</v>
      </c>
      <c r="Y3">
        <v>0</v>
      </c>
      <c r="Z3">
        <v>0.82</v>
      </c>
      <c r="AA3">
        <v>-40</v>
      </c>
      <c r="AB3">
        <v>0.19</v>
      </c>
      <c r="AC3">
        <v>-87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0.44</v>
      </c>
      <c r="J4" s="46">
        <v>0</v>
      </c>
      <c r="K4" s="46">
        <v>0</v>
      </c>
      <c r="L4" s="46">
        <v>0.9</v>
      </c>
      <c r="M4" s="74">
        <v>0.18</v>
      </c>
      <c r="N4" s="73">
        <v>-210</v>
      </c>
      <c r="O4" s="46">
        <v>0</v>
      </c>
      <c r="P4" s="46">
        <v>-107</v>
      </c>
      <c r="Q4" s="46">
        <v>-45</v>
      </c>
      <c r="R4" s="46">
        <v>0</v>
      </c>
      <c r="S4" s="74">
        <v>0</v>
      </c>
      <c r="U4" s="73">
        <v>-362</v>
      </c>
      <c r="V4" s="74">
        <v>1.52</v>
      </c>
      <c r="W4">
        <v>-210</v>
      </c>
      <c r="X4">
        <v>0.44</v>
      </c>
      <c r="Y4">
        <v>0</v>
      </c>
      <c r="Z4">
        <v>0.9</v>
      </c>
      <c r="AA4">
        <v>-45</v>
      </c>
      <c r="AB4">
        <v>0.18</v>
      </c>
      <c r="AC4">
        <v>-107</v>
      </c>
    </row>
    <row r="5" spans="1:29">
      <c r="G5" t="s">
        <v>47</v>
      </c>
      <c r="H5" s="73">
        <v>0</v>
      </c>
      <c r="I5" s="46">
        <v>1.18</v>
      </c>
      <c r="J5" s="46">
        <v>0</v>
      </c>
      <c r="K5" s="46">
        <v>0</v>
      </c>
      <c r="L5" s="46">
        <v>1.18</v>
      </c>
      <c r="M5" s="74">
        <v>0</v>
      </c>
      <c r="N5" s="73">
        <v>-31</v>
      </c>
      <c r="O5" s="46">
        <v>0</v>
      </c>
      <c r="P5" s="46">
        <v>-123</v>
      </c>
      <c r="Q5" s="46">
        <v>-45</v>
      </c>
      <c r="R5" s="46">
        <v>0</v>
      </c>
      <c r="S5" s="74">
        <v>0</v>
      </c>
      <c r="U5" s="73">
        <v>-199</v>
      </c>
      <c r="V5" s="74">
        <v>2.36</v>
      </c>
      <c r="W5">
        <v>-31</v>
      </c>
      <c r="X5">
        <v>1.18</v>
      </c>
      <c r="Y5">
        <v>0</v>
      </c>
      <c r="Z5">
        <v>1.18</v>
      </c>
      <c r="AA5">
        <v>-45</v>
      </c>
      <c r="AB5">
        <v>0</v>
      </c>
      <c r="AC5">
        <v>-123</v>
      </c>
    </row>
    <row r="6" spans="1:29">
      <c r="G6" t="s">
        <v>48</v>
      </c>
      <c r="H6" s="73">
        <v>10.16</v>
      </c>
      <c r="I6" s="46">
        <v>1.39</v>
      </c>
      <c r="J6" s="46">
        <v>0</v>
      </c>
      <c r="K6" s="46">
        <v>0</v>
      </c>
      <c r="L6" s="46">
        <v>1.39</v>
      </c>
      <c r="M6" s="74">
        <v>0</v>
      </c>
      <c r="N6" s="73">
        <v>0</v>
      </c>
      <c r="O6" s="46">
        <v>0</v>
      </c>
      <c r="P6" s="46">
        <v>-140</v>
      </c>
      <c r="Q6" s="46">
        <v>-45</v>
      </c>
      <c r="R6" s="46">
        <v>0</v>
      </c>
      <c r="S6" s="74">
        <v>0</v>
      </c>
      <c r="U6" s="73">
        <v>-185</v>
      </c>
      <c r="V6" s="74">
        <v>12.94</v>
      </c>
      <c r="W6">
        <v>10.16</v>
      </c>
      <c r="X6">
        <v>1.39</v>
      </c>
      <c r="Y6">
        <v>0</v>
      </c>
      <c r="Z6">
        <v>1.39</v>
      </c>
      <c r="AA6">
        <v>-45</v>
      </c>
      <c r="AB6">
        <v>0</v>
      </c>
      <c r="AC6">
        <v>-140</v>
      </c>
    </row>
    <row r="7" spans="1:29">
      <c r="G7" t="s">
        <v>49</v>
      </c>
      <c r="H7" s="73">
        <v>0</v>
      </c>
      <c r="I7" s="46">
        <v>12.65</v>
      </c>
      <c r="J7" s="46">
        <v>0</v>
      </c>
      <c r="K7" s="46">
        <v>0</v>
      </c>
      <c r="L7" s="46">
        <v>2.5299999999999998</v>
      </c>
      <c r="M7" s="74">
        <v>0</v>
      </c>
      <c r="N7" s="73">
        <v>-20</v>
      </c>
      <c r="O7" s="46">
        <v>0</v>
      </c>
      <c r="P7" s="46">
        <v>-168</v>
      </c>
      <c r="Q7" s="46">
        <v>-45</v>
      </c>
      <c r="R7" s="46">
        <v>0</v>
      </c>
      <c r="S7" s="74">
        <v>0</v>
      </c>
      <c r="U7" s="73">
        <v>-233</v>
      </c>
      <c r="V7" s="74">
        <v>15.18</v>
      </c>
      <c r="W7">
        <v>-20</v>
      </c>
      <c r="X7">
        <v>12.65</v>
      </c>
      <c r="Y7">
        <v>0</v>
      </c>
      <c r="Z7">
        <v>2.5299999999999998</v>
      </c>
      <c r="AA7">
        <v>-45</v>
      </c>
      <c r="AB7">
        <v>0</v>
      </c>
      <c r="AC7">
        <v>-168</v>
      </c>
    </row>
    <row r="8" spans="1:29">
      <c r="G8" t="s">
        <v>50</v>
      </c>
      <c r="H8" s="73">
        <v>0</v>
      </c>
      <c r="I8" s="46">
        <v>16.2</v>
      </c>
      <c r="J8" s="46">
        <v>0</v>
      </c>
      <c r="K8" s="46">
        <v>0</v>
      </c>
      <c r="L8" s="46">
        <v>3.24</v>
      </c>
      <c r="M8" s="74">
        <v>0</v>
      </c>
      <c r="N8" s="73">
        <v>-23</v>
      </c>
      <c r="O8" s="46">
        <v>0</v>
      </c>
      <c r="P8" s="46">
        <v>-188</v>
      </c>
      <c r="Q8" s="46">
        <v>-45</v>
      </c>
      <c r="R8" s="46">
        <v>0</v>
      </c>
      <c r="S8" s="74">
        <v>0</v>
      </c>
      <c r="U8" s="73">
        <v>-256</v>
      </c>
      <c r="V8" s="74">
        <v>19.440000000000001</v>
      </c>
      <c r="W8">
        <v>-23</v>
      </c>
      <c r="X8">
        <v>16.2</v>
      </c>
      <c r="Y8">
        <v>0</v>
      </c>
      <c r="Z8">
        <v>3.24</v>
      </c>
      <c r="AA8">
        <v>-45</v>
      </c>
      <c r="AB8">
        <v>0</v>
      </c>
      <c r="AC8">
        <v>-188</v>
      </c>
    </row>
    <row r="9" spans="1:29">
      <c r="G9" t="s">
        <v>51</v>
      </c>
      <c r="H9" s="73">
        <v>0</v>
      </c>
      <c r="I9" s="46">
        <v>12.29</v>
      </c>
      <c r="J9" s="46">
        <v>0</v>
      </c>
      <c r="K9" s="46">
        <v>0</v>
      </c>
      <c r="L9" s="46">
        <v>4.42</v>
      </c>
      <c r="M9" s="74">
        <v>0</v>
      </c>
      <c r="N9" s="73">
        <v>-56</v>
      </c>
      <c r="O9" s="46">
        <v>0</v>
      </c>
      <c r="P9" s="46">
        <v>-218</v>
      </c>
      <c r="Q9" s="46">
        <v>-50</v>
      </c>
      <c r="R9" s="46">
        <v>0</v>
      </c>
      <c r="S9" s="74">
        <v>0</v>
      </c>
      <c r="U9" s="73">
        <v>-324</v>
      </c>
      <c r="V9" s="74">
        <v>16.71</v>
      </c>
      <c r="W9">
        <v>-56</v>
      </c>
      <c r="X9">
        <v>12.29</v>
      </c>
      <c r="Y9">
        <v>0</v>
      </c>
      <c r="Z9">
        <v>4.42</v>
      </c>
      <c r="AA9">
        <v>-50</v>
      </c>
      <c r="AB9">
        <v>0</v>
      </c>
      <c r="AC9">
        <v>-218</v>
      </c>
    </row>
    <row r="10" spans="1:29">
      <c r="G10" t="s">
        <v>52</v>
      </c>
      <c r="H10" s="73">
        <v>0</v>
      </c>
      <c r="I10" s="46">
        <v>17.059999999999999</v>
      </c>
      <c r="J10" s="46">
        <v>0</v>
      </c>
      <c r="K10" s="46">
        <v>0</v>
      </c>
      <c r="L10" s="46">
        <v>4.5599999999999996</v>
      </c>
      <c r="M10" s="74">
        <v>0</v>
      </c>
      <c r="N10" s="73">
        <v>-66</v>
      </c>
      <c r="O10" s="46">
        <v>0</v>
      </c>
      <c r="P10" s="46">
        <v>-235</v>
      </c>
      <c r="Q10" s="46">
        <v>-50</v>
      </c>
      <c r="R10" s="46">
        <v>0</v>
      </c>
      <c r="S10" s="74">
        <v>0</v>
      </c>
      <c r="U10" s="73">
        <v>-351</v>
      </c>
      <c r="V10" s="74">
        <v>21.62</v>
      </c>
      <c r="W10">
        <v>-66</v>
      </c>
      <c r="X10">
        <v>17.059999999999999</v>
      </c>
      <c r="Y10">
        <v>0</v>
      </c>
      <c r="Z10">
        <v>4.5599999999999996</v>
      </c>
      <c r="AA10">
        <v>-50</v>
      </c>
      <c r="AB10">
        <v>0</v>
      </c>
      <c r="AC10">
        <v>-235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7.62</v>
      </c>
      <c r="M11" s="74">
        <v>0</v>
      </c>
      <c r="N11" s="73">
        <v>-11</v>
      </c>
      <c r="O11" s="46">
        <v>0</v>
      </c>
      <c r="P11" s="46">
        <v>-66</v>
      </c>
      <c r="Q11" s="46">
        <v>-50</v>
      </c>
      <c r="R11" s="46">
        <v>0</v>
      </c>
      <c r="S11" s="74">
        <v>0</v>
      </c>
      <c r="U11" s="73">
        <v>-127</v>
      </c>
      <c r="V11" s="74">
        <v>7.62</v>
      </c>
      <c r="W11">
        <v>-11</v>
      </c>
      <c r="X11">
        <v>0</v>
      </c>
      <c r="Y11">
        <v>0</v>
      </c>
      <c r="Z11">
        <v>7.62</v>
      </c>
      <c r="AA11">
        <v>-50</v>
      </c>
      <c r="AB11">
        <v>0</v>
      </c>
      <c r="AC11">
        <v>-66</v>
      </c>
    </row>
    <row r="12" spans="1:29">
      <c r="G12" t="s">
        <v>54</v>
      </c>
      <c r="H12" s="73">
        <v>83.46</v>
      </c>
      <c r="I12" s="46">
        <v>0</v>
      </c>
      <c r="J12" s="46">
        <v>0</v>
      </c>
      <c r="K12" s="46">
        <v>0</v>
      </c>
      <c r="L12" s="46">
        <v>7.67</v>
      </c>
      <c r="M12" s="74">
        <v>0</v>
      </c>
      <c r="N12" s="73">
        <v>0</v>
      </c>
      <c r="O12" s="46">
        <v>0</v>
      </c>
      <c r="P12" s="46">
        <v>-46</v>
      </c>
      <c r="Q12" s="46">
        <v>-50</v>
      </c>
      <c r="R12" s="46">
        <v>0</v>
      </c>
      <c r="S12" s="74">
        <v>0</v>
      </c>
      <c r="U12" s="73">
        <v>-96</v>
      </c>
      <c r="V12" s="74">
        <v>91.13</v>
      </c>
      <c r="W12">
        <v>83.46</v>
      </c>
      <c r="X12">
        <v>0</v>
      </c>
      <c r="Y12">
        <v>0</v>
      </c>
      <c r="Z12">
        <v>7.67</v>
      </c>
      <c r="AA12">
        <v>-50</v>
      </c>
      <c r="AB12">
        <v>0</v>
      </c>
      <c r="AC12">
        <v>-46</v>
      </c>
    </row>
    <row r="13" spans="1:29">
      <c r="G13" t="s">
        <v>55</v>
      </c>
      <c r="H13" s="73">
        <v>42.47</v>
      </c>
      <c r="I13" s="46">
        <v>0</v>
      </c>
      <c r="J13" s="46">
        <v>0</v>
      </c>
      <c r="K13" s="46">
        <v>0</v>
      </c>
      <c r="L13" s="46">
        <v>6.76</v>
      </c>
      <c r="M13" s="74">
        <v>0</v>
      </c>
      <c r="N13" s="73">
        <v>0</v>
      </c>
      <c r="O13" s="46">
        <v>0</v>
      </c>
      <c r="P13" s="46">
        <v>-50</v>
      </c>
      <c r="Q13" s="46">
        <v>-50</v>
      </c>
      <c r="R13" s="46">
        <v>0</v>
      </c>
      <c r="S13" s="74">
        <v>0</v>
      </c>
      <c r="U13" s="73">
        <v>-100</v>
      </c>
      <c r="V13" s="74">
        <v>49.23</v>
      </c>
      <c r="W13">
        <v>42.47</v>
      </c>
      <c r="X13">
        <v>0</v>
      </c>
      <c r="Y13">
        <v>0</v>
      </c>
      <c r="Z13">
        <v>6.76</v>
      </c>
      <c r="AA13">
        <v>-50</v>
      </c>
      <c r="AB13">
        <v>0</v>
      </c>
      <c r="AC13">
        <v>-50</v>
      </c>
    </row>
    <row r="14" spans="1:29">
      <c r="G14" t="s">
        <v>56</v>
      </c>
      <c r="H14" s="73">
        <v>41.51</v>
      </c>
      <c r="I14" s="46">
        <v>0</v>
      </c>
      <c r="J14" s="46">
        <v>0</v>
      </c>
      <c r="K14" s="46">
        <v>0</v>
      </c>
      <c r="L14" s="46">
        <v>6.76</v>
      </c>
      <c r="M14" s="74">
        <v>0</v>
      </c>
      <c r="N14" s="73">
        <v>0</v>
      </c>
      <c r="O14" s="46">
        <v>0</v>
      </c>
      <c r="P14" s="46">
        <v>-77</v>
      </c>
      <c r="Q14" s="46">
        <v>-50</v>
      </c>
      <c r="R14" s="46">
        <v>0</v>
      </c>
      <c r="S14" s="74">
        <v>0</v>
      </c>
      <c r="U14" s="73">
        <v>-127</v>
      </c>
      <c r="V14" s="74">
        <v>48.26</v>
      </c>
      <c r="W14">
        <v>41.51</v>
      </c>
      <c r="X14">
        <v>0</v>
      </c>
      <c r="Y14">
        <v>0</v>
      </c>
      <c r="Z14">
        <v>6.76</v>
      </c>
      <c r="AA14">
        <v>-50</v>
      </c>
      <c r="AB14">
        <v>0</v>
      </c>
      <c r="AC14">
        <v>-77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6.76</v>
      </c>
      <c r="M15" s="74">
        <v>0</v>
      </c>
      <c r="N15" s="73">
        <v>-51</v>
      </c>
      <c r="O15" s="46">
        <v>0</v>
      </c>
      <c r="P15" s="46">
        <v>-106</v>
      </c>
      <c r="Q15" s="46">
        <v>-50</v>
      </c>
      <c r="R15" s="46">
        <v>0</v>
      </c>
      <c r="S15" s="74">
        <v>0</v>
      </c>
      <c r="U15" s="73">
        <v>-207</v>
      </c>
      <c r="V15" s="74">
        <v>6.76</v>
      </c>
      <c r="W15">
        <v>-51</v>
      </c>
      <c r="X15">
        <v>0</v>
      </c>
      <c r="Y15">
        <v>0</v>
      </c>
      <c r="Z15">
        <v>6.76</v>
      </c>
      <c r="AA15">
        <v>-50</v>
      </c>
      <c r="AB15">
        <v>0</v>
      </c>
      <c r="AC15">
        <v>-106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6.76</v>
      </c>
      <c r="M16" s="74">
        <v>0</v>
      </c>
      <c r="N16" s="73">
        <v>-52</v>
      </c>
      <c r="O16" s="46">
        <v>0</v>
      </c>
      <c r="P16" s="46">
        <v>-127</v>
      </c>
      <c r="Q16" s="46">
        <v>-50</v>
      </c>
      <c r="R16" s="46">
        <v>0</v>
      </c>
      <c r="S16" s="74">
        <v>0</v>
      </c>
      <c r="U16" s="73">
        <v>-229</v>
      </c>
      <c r="V16" s="74">
        <v>6.76</v>
      </c>
      <c r="W16">
        <v>-52</v>
      </c>
      <c r="X16">
        <v>0</v>
      </c>
      <c r="Y16">
        <v>0</v>
      </c>
      <c r="Z16">
        <v>6.76</v>
      </c>
      <c r="AA16">
        <v>-50</v>
      </c>
      <c r="AB16">
        <v>0</v>
      </c>
      <c r="AC16">
        <v>-127</v>
      </c>
    </row>
    <row r="17" spans="7:29">
      <c r="G17" t="s">
        <v>59</v>
      </c>
      <c r="H17" s="73">
        <v>26.06</v>
      </c>
      <c r="I17" s="46">
        <v>0</v>
      </c>
      <c r="J17" s="46">
        <v>0</v>
      </c>
      <c r="K17" s="46">
        <v>0</v>
      </c>
      <c r="L17" s="46">
        <v>6.76</v>
      </c>
      <c r="M17" s="74">
        <v>0</v>
      </c>
      <c r="N17" s="73">
        <v>0</v>
      </c>
      <c r="O17" s="46">
        <v>0</v>
      </c>
      <c r="P17" s="46">
        <v>-69</v>
      </c>
      <c r="Q17" s="46">
        <v>-50</v>
      </c>
      <c r="R17" s="46">
        <v>0</v>
      </c>
      <c r="S17" s="74">
        <v>0</v>
      </c>
      <c r="U17" s="73">
        <v>-119</v>
      </c>
      <c r="V17" s="74">
        <v>32.82</v>
      </c>
      <c r="W17">
        <v>26.06</v>
      </c>
      <c r="X17">
        <v>0</v>
      </c>
      <c r="Y17">
        <v>0</v>
      </c>
      <c r="Z17">
        <v>6.76</v>
      </c>
      <c r="AA17">
        <v>-50</v>
      </c>
      <c r="AB17">
        <v>0</v>
      </c>
      <c r="AC17">
        <v>-69</v>
      </c>
    </row>
    <row r="18" spans="7:29">
      <c r="G18" t="s">
        <v>60</v>
      </c>
      <c r="H18" s="73">
        <v>29.92</v>
      </c>
      <c r="I18" s="46">
        <v>0</v>
      </c>
      <c r="J18" s="46">
        <v>0</v>
      </c>
      <c r="K18" s="46">
        <v>0</v>
      </c>
      <c r="L18" s="46">
        <v>5.31</v>
      </c>
      <c r="M18" s="74">
        <v>0</v>
      </c>
      <c r="N18" s="73">
        <v>0</v>
      </c>
      <c r="O18" s="46">
        <v>-20</v>
      </c>
      <c r="P18" s="46">
        <v>-58</v>
      </c>
      <c r="Q18" s="46">
        <v>-50</v>
      </c>
      <c r="R18" s="46">
        <v>0</v>
      </c>
      <c r="S18" s="74">
        <v>0</v>
      </c>
      <c r="U18" s="73">
        <v>-128</v>
      </c>
      <c r="V18" s="74">
        <v>35.229999999999997</v>
      </c>
      <c r="W18">
        <v>29.92</v>
      </c>
      <c r="X18">
        <v>-20</v>
      </c>
      <c r="Y18">
        <v>0</v>
      </c>
      <c r="Z18">
        <v>5.31</v>
      </c>
      <c r="AA18">
        <v>-50</v>
      </c>
      <c r="AB18">
        <v>0</v>
      </c>
      <c r="AC18">
        <v>-58</v>
      </c>
    </row>
    <row r="19" spans="7:29">
      <c r="G19" t="s">
        <v>61</v>
      </c>
      <c r="H19" s="73">
        <v>50.19</v>
      </c>
      <c r="I19" s="46">
        <v>0</v>
      </c>
      <c r="J19" s="46">
        <v>0</v>
      </c>
      <c r="K19" s="46">
        <v>0</v>
      </c>
      <c r="L19" s="46">
        <v>5.31</v>
      </c>
      <c r="M19" s="74">
        <v>0</v>
      </c>
      <c r="N19" s="73">
        <v>0</v>
      </c>
      <c r="O19" s="46">
        <v>-15</v>
      </c>
      <c r="P19" s="46">
        <v>-48</v>
      </c>
      <c r="Q19" s="46">
        <v>-50</v>
      </c>
      <c r="R19" s="46">
        <v>0</v>
      </c>
      <c r="S19" s="74">
        <v>0</v>
      </c>
      <c r="U19" s="73">
        <v>-113</v>
      </c>
      <c r="V19" s="74">
        <v>55.5</v>
      </c>
      <c r="W19">
        <v>50.19</v>
      </c>
      <c r="X19">
        <v>-15</v>
      </c>
      <c r="Y19">
        <v>0</v>
      </c>
      <c r="Z19">
        <v>5.31</v>
      </c>
      <c r="AA19">
        <v>-50</v>
      </c>
      <c r="AB19">
        <v>0</v>
      </c>
      <c r="AC19">
        <v>-48</v>
      </c>
    </row>
    <row r="20" spans="7:29">
      <c r="G20" t="s">
        <v>62</v>
      </c>
      <c r="H20" s="73">
        <v>46.33</v>
      </c>
      <c r="I20" s="46">
        <v>0</v>
      </c>
      <c r="J20" s="46">
        <v>0</v>
      </c>
      <c r="K20" s="46">
        <v>0</v>
      </c>
      <c r="L20" s="46">
        <v>5.31</v>
      </c>
      <c r="M20" s="74">
        <v>0</v>
      </c>
      <c r="N20" s="73">
        <v>0</v>
      </c>
      <c r="O20" s="46">
        <v>-20</v>
      </c>
      <c r="P20" s="46">
        <v>-51</v>
      </c>
      <c r="Q20" s="46">
        <v>-50</v>
      </c>
      <c r="R20" s="46">
        <v>0</v>
      </c>
      <c r="S20" s="74">
        <v>0</v>
      </c>
      <c r="U20" s="73">
        <v>-121</v>
      </c>
      <c r="V20" s="74">
        <v>51.64</v>
      </c>
      <c r="W20">
        <v>46.33</v>
      </c>
      <c r="X20">
        <v>-20</v>
      </c>
      <c r="Y20">
        <v>0</v>
      </c>
      <c r="Z20">
        <v>5.31</v>
      </c>
      <c r="AA20">
        <v>-50</v>
      </c>
      <c r="AB20">
        <v>0</v>
      </c>
      <c r="AC20">
        <v>-51</v>
      </c>
    </row>
    <row r="21" spans="7:29">
      <c r="G21" t="s">
        <v>63</v>
      </c>
      <c r="H21" s="73">
        <v>2.9</v>
      </c>
      <c r="I21" s="46">
        <v>0</v>
      </c>
      <c r="J21" s="46">
        <v>0</v>
      </c>
      <c r="K21" s="46">
        <v>0</v>
      </c>
      <c r="L21" s="46">
        <v>4.82</v>
      </c>
      <c r="M21" s="74">
        <v>0</v>
      </c>
      <c r="N21" s="73">
        <v>0</v>
      </c>
      <c r="O21" s="46">
        <v>-26</v>
      </c>
      <c r="P21" s="46">
        <v>-49</v>
      </c>
      <c r="Q21" s="46">
        <v>-50</v>
      </c>
      <c r="R21" s="46">
        <v>0</v>
      </c>
      <c r="S21" s="74">
        <v>0</v>
      </c>
      <c r="U21" s="73">
        <v>-125</v>
      </c>
      <c r="V21" s="74">
        <v>7.72</v>
      </c>
      <c r="W21">
        <v>2.9</v>
      </c>
      <c r="X21">
        <v>-26</v>
      </c>
      <c r="Y21">
        <v>0</v>
      </c>
      <c r="Z21">
        <v>4.82</v>
      </c>
      <c r="AA21">
        <v>-50</v>
      </c>
      <c r="AB21">
        <v>0</v>
      </c>
      <c r="AC21">
        <v>-49</v>
      </c>
    </row>
    <row r="22" spans="7:29">
      <c r="G22" t="s">
        <v>64</v>
      </c>
      <c r="H22" s="73">
        <v>23.16</v>
      </c>
      <c r="I22" s="46">
        <v>0</v>
      </c>
      <c r="J22" s="46">
        <v>0</v>
      </c>
      <c r="K22" s="46">
        <v>0</v>
      </c>
      <c r="L22" s="46">
        <v>4.83</v>
      </c>
      <c r="M22" s="74">
        <v>0</v>
      </c>
      <c r="N22" s="73">
        <v>0</v>
      </c>
      <c r="O22" s="46">
        <v>-26</v>
      </c>
      <c r="P22" s="46">
        <v>-51</v>
      </c>
      <c r="Q22" s="46">
        <v>-60</v>
      </c>
      <c r="R22" s="46">
        <v>0</v>
      </c>
      <c r="S22" s="74">
        <v>0</v>
      </c>
      <c r="U22" s="73">
        <v>-137</v>
      </c>
      <c r="V22" s="74">
        <v>27.99</v>
      </c>
      <c r="W22">
        <v>23.16</v>
      </c>
      <c r="X22">
        <v>-26</v>
      </c>
      <c r="Y22">
        <v>0</v>
      </c>
      <c r="Z22">
        <v>4.83</v>
      </c>
      <c r="AA22">
        <v>-60</v>
      </c>
      <c r="AB22">
        <v>0</v>
      </c>
      <c r="AC22">
        <v>-51</v>
      </c>
    </row>
    <row r="23" spans="7:29">
      <c r="G23" t="s">
        <v>65</v>
      </c>
      <c r="H23" s="73">
        <v>41.5</v>
      </c>
      <c r="I23" s="46">
        <v>0</v>
      </c>
      <c r="J23" s="46">
        <v>0</v>
      </c>
      <c r="K23" s="46">
        <v>0</v>
      </c>
      <c r="L23" s="46">
        <v>4.83</v>
      </c>
      <c r="M23" s="74">
        <v>0.1</v>
      </c>
      <c r="N23" s="73">
        <v>0</v>
      </c>
      <c r="O23" s="46">
        <v>-10</v>
      </c>
      <c r="P23" s="46">
        <v>-51</v>
      </c>
      <c r="Q23" s="46">
        <v>-59</v>
      </c>
      <c r="R23" s="46">
        <v>0</v>
      </c>
      <c r="S23" s="74">
        <v>0</v>
      </c>
      <c r="U23" s="73">
        <v>-120</v>
      </c>
      <c r="V23" s="74">
        <v>46.43</v>
      </c>
      <c r="W23">
        <v>41.5</v>
      </c>
      <c r="X23">
        <v>-10</v>
      </c>
      <c r="Y23">
        <v>0</v>
      </c>
      <c r="Z23">
        <v>4.83</v>
      </c>
      <c r="AA23">
        <v>-59</v>
      </c>
      <c r="AB23">
        <v>0.1</v>
      </c>
      <c r="AC23">
        <v>-51</v>
      </c>
    </row>
    <row r="24" spans="7:29">
      <c r="G24" t="s">
        <v>66</v>
      </c>
      <c r="H24" s="73">
        <v>57.91</v>
      </c>
      <c r="I24" s="46">
        <v>0</v>
      </c>
      <c r="J24" s="46">
        <v>0</v>
      </c>
      <c r="K24" s="46">
        <v>0</v>
      </c>
      <c r="L24" s="46">
        <v>4.83</v>
      </c>
      <c r="M24" s="74">
        <v>0.1</v>
      </c>
      <c r="N24" s="73">
        <v>0</v>
      </c>
      <c r="O24" s="46">
        <v>-22</v>
      </c>
      <c r="P24" s="46">
        <v>-54</v>
      </c>
      <c r="Q24" s="46">
        <v>-58</v>
      </c>
      <c r="R24" s="46">
        <v>0</v>
      </c>
      <c r="S24" s="74">
        <v>0</v>
      </c>
      <c r="U24" s="73">
        <v>-134</v>
      </c>
      <c r="V24" s="74">
        <v>62.84</v>
      </c>
      <c r="W24">
        <v>57.91</v>
      </c>
      <c r="X24">
        <v>-22</v>
      </c>
      <c r="Y24">
        <v>0</v>
      </c>
      <c r="Z24">
        <v>4.83</v>
      </c>
      <c r="AA24">
        <v>-58</v>
      </c>
      <c r="AB24">
        <v>0.1</v>
      </c>
      <c r="AC24">
        <v>-54</v>
      </c>
    </row>
    <row r="25" spans="7:29">
      <c r="G25" t="s">
        <v>67</v>
      </c>
      <c r="H25" s="73">
        <v>33.78</v>
      </c>
      <c r="I25" s="46">
        <v>0</v>
      </c>
      <c r="J25" s="46">
        <v>0</v>
      </c>
      <c r="K25" s="46">
        <v>0</v>
      </c>
      <c r="L25" s="46">
        <v>4.83</v>
      </c>
      <c r="M25" s="74">
        <v>0.1</v>
      </c>
      <c r="N25" s="73">
        <v>0</v>
      </c>
      <c r="O25" s="46">
        <v>0</v>
      </c>
      <c r="P25" s="46">
        <v>-47</v>
      </c>
      <c r="Q25" s="46">
        <v>-57</v>
      </c>
      <c r="R25" s="46">
        <v>0</v>
      </c>
      <c r="S25" s="74">
        <v>0</v>
      </c>
      <c r="U25" s="73">
        <v>-104</v>
      </c>
      <c r="V25" s="74">
        <v>38.71</v>
      </c>
      <c r="W25">
        <v>33.78</v>
      </c>
      <c r="X25">
        <v>0</v>
      </c>
      <c r="Y25">
        <v>0</v>
      </c>
      <c r="Z25">
        <v>4.83</v>
      </c>
      <c r="AA25">
        <v>-57</v>
      </c>
      <c r="AB25">
        <v>0.1</v>
      </c>
      <c r="AC25">
        <v>-47</v>
      </c>
    </row>
    <row r="26" spans="7:29">
      <c r="G26" t="s">
        <v>68</v>
      </c>
      <c r="H26" s="73">
        <v>41.51</v>
      </c>
      <c r="I26" s="46">
        <v>0</v>
      </c>
      <c r="J26" s="46">
        <v>0</v>
      </c>
      <c r="K26" s="46">
        <v>0</v>
      </c>
      <c r="L26" s="46">
        <v>3.86</v>
      </c>
      <c r="M26" s="74">
        <v>0</v>
      </c>
      <c r="N26" s="73">
        <v>0</v>
      </c>
      <c r="O26" s="46">
        <v>0</v>
      </c>
      <c r="P26" s="46">
        <v>-58</v>
      </c>
      <c r="Q26" s="46">
        <v>-57</v>
      </c>
      <c r="R26" s="46">
        <v>0</v>
      </c>
      <c r="S26" s="74">
        <v>0</v>
      </c>
      <c r="U26" s="73">
        <v>-115</v>
      </c>
      <c r="V26" s="74">
        <v>45.37</v>
      </c>
      <c r="W26">
        <v>41.51</v>
      </c>
      <c r="X26">
        <v>0</v>
      </c>
      <c r="Y26">
        <v>0</v>
      </c>
      <c r="Z26">
        <v>3.86</v>
      </c>
      <c r="AA26">
        <v>-57</v>
      </c>
      <c r="AB26">
        <v>0</v>
      </c>
      <c r="AC26">
        <v>-58</v>
      </c>
    </row>
    <row r="27" spans="7:29">
      <c r="G27" t="s">
        <v>69</v>
      </c>
      <c r="H27" s="73">
        <v>48.26</v>
      </c>
      <c r="I27" s="46">
        <v>0</v>
      </c>
      <c r="J27" s="46">
        <v>0</v>
      </c>
      <c r="K27" s="46">
        <v>0</v>
      </c>
      <c r="L27" s="46">
        <v>3.86</v>
      </c>
      <c r="M27" s="74">
        <v>0.1</v>
      </c>
      <c r="N27" s="73">
        <v>0</v>
      </c>
      <c r="O27" s="46">
        <v>0</v>
      </c>
      <c r="P27" s="46">
        <v>-67</v>
      </c>
      <c r="Q27" s="46">
        <v>-56</v>
      </c>
      <c r="R27" s="46">
        <v>0</v>
      </c>
      <c r="S27" s="74">
        <v>0</v>
      </c>
      <c r="U27" s="73">
        <v>-123</v>
      </c>
      <c r="V27" s="74">
        <v>52.22</v>
      </c>
      <c r="W27">
        <v>48.26</v>
      </c>
      <c r="X27">
        <v>0</v>
      </c>
      <c r="Y27">
        <v>0</v>
      </c>
      <c r="Z27">
        <v>3.86</v>
      </c>
      <c r="AA27">
        <v>-56</v>
      </c>
      <c r="AB27">
        <v>0.1</v>
      </c>
      <c r="AC27">
        <v>-67</v>
      </c>
    </row>
    <row r="28" spans="7:29">
      <c r="G28" t="s">
        <v>70</v>
      </c>
      <c r="H28" s="73">
        <v>48.27</v>
      </c>
      <c r="I28" s="46">
        <v>0</v>
      </c>
      <c r="J28" s="46">
        <v>0</v>
      </c>
      <c r="K28" s="46">
        <v>0</v>
      </c>
      <c r="L28" s="46">
        <v>3.86</v>
      </c>
      <c r="M28" s="74">
        <v>0</v>
      </c>
      <c r="N28" s="73">
        <v>0</v>
      </c>
      <c r="O28" s="46">
        <v>-14</v>
      </c>
      <c r="P28" s="46">
        <v>-61</v>
      </c>
      <c r="Q28" s="46">
        <v>-55</v>
      </c>
      <c r="R28" s="46">
        <v>0</v>
      </c>
      <c r="S28" s="74">
        <v>0</v>
      </c>
      <c r="U28" s="73">
        <v>-130</v>
      </c>
      <c r="V28" s="74">
        <v>52.13</v>
      </c>
      <c r="W28">
        <v>48.27</v>
      </c>
      <c r="X28">
        <v>-14</v>
      </c>
      <c r="Y28">
        <v>0</v>
      </c>
      <c r="Z28">
        <v>3.86</v>
      </c>
      <c r="AA28">
        <v>-55</v>
      </c>
      <c r="AB28">
        <v>0</v>
      </c>
      <c r="AC28">
        <v>-61</v>
      </c>
    </row>
    <row r="29" spans="7:29">
      <c r="G29" t="s">
        <v>71</v>
      </c>
      <c r="H29" s="73">
        <v>117.77</v>
      </c>
      <c r="I29" s="46">
        <v>0</v>
      </c>
      <c r="J29" s="46">
        <v>0</v>
      </c>
      <c r="K29" s="46">
        <v>0</v>
      </c>
      <c r="L29" s="46">
        <v>3.86</v>
      </c>
      <c r="M29" s="74">
        <v>0</v>
      </c>
      <c r="N29" s="73">
        <v>0</v>
      </c>
      <c r="O29" s="46">
        <v>-26</v>
      </c>
      <c r="P29" s="46">
        <v>-49</v>
      </c>
      <c r="Q29" s="46">
        <v>-57</v>
      </c>
      <c r="R29" s="46">
        <v>0</v>
      </c>
      <c r="S29" s="74">
        <v>0</v>
      </c>
      <c r="U29" s="73">
        <v>-132</v>
      </c>
      <c r="V29" s="74">
        <v>121.63</v>
      </c>
      <c r="W29">
        <v>117.77</v>
      </c>
      <c r="X29">
        <v>-26</v>
      </c>
      <c r="Y29">
        <v>0</v>
      </c>
      <c r="Z29">
        <v>3.86</v>
      </c>
      <c r="AA29">
        <v>-57</v>
      </c>
      <c r="AB29">
        <v>0</v>
      </c>
      <c r="AC29">
        <v>-49</v>
      </c>
    </row>
    <row r="30" spans="7:29">
      <c r="G30" t="s">
        <v>72</v>
      </c>
      <c r="H30" s="73">
        <v>87.84</v>
      </c>
      <c r="I30" s="46">
        <v>0</v>
      </c>
      <c r="J30" s="46">
        <v>0</v>
      </c>
      <c r="K30" s="46">
        <v>0</v>
      </c>
      <c r="L30" s="46">
        <v>3.38</v>
      </c>
      <c r="M30" s="74">
        <v>0</v>
      </c>
      <c r="N30" s="73">
        <v>0</v>
      </c>
      <c r="O30" s="46">
        <v>-33</v>
      </c>
      <c r="P30" s="46">
        <v>-46</v>
      </c>
      <c r="Q30" s="46">
        <v>-56</v>
      </c>
      <c r="R30" s="46">
        <v>0</v>
      </c>
      <c r="S30" s="74">
        <v>0</v>
      </c>
      <c r="U30" s="73">
        <v>-135</v>
      </c>
      <c r="V30" s="74">
        <v>91.22</v>
      </c>
      <c r="W30">
        <v>87.84</v>
      </c>
      <c r="X30">
        <v>-33</v>
      </c>
      <c r="Y30">
        <v>0</v>
      </c>
      <c r="Z30">
        <v>3.38</v>
      </c>
      <c r="AA30">
        <v>-56</v>
      </c>
      <c r="AB30">
        <v>0</v>
      </c>
      <c r="AC30">
        <v>-46</v>
      </c>
    </row>
    <row r="31" spans="7:29">
      <c r="G31" t="s">
        <v>73</v>
      </c>
      <c r="H31" s="73">
        <v>38.61</v>
      </c>
      <c r="I31" s="46">
        <v>0</v>
      </c>
      <c r="J31" s="46">
        <v>0</v>
      </c>
      <c r="K31" s="46">
        <v>0</v>
      </c>
      <c r="L31" s="46">
        <v>2.9</v>
      </c>
      <c r="M31" s="74">
        <v>0</v>
      </c>
      <c r="N31" s="73">
        <v>0</v>
      </c>
      <c r="O31" s="46">
        <v>-16</v>
      </c>
      <c r="P31" s="46">
        <v>-45</v>
      </c>
      <c r="Q31" s="46">
        <v>-70</v>
      </c>
      <c r="R31" s="46">
        <v>0</v>
      </c>
      <c r="S31" s="74">
        <v>0</v>
      </c>
      <c r="U31" s="73">
        <v>-131</v>
      </c>
      <c r="V31" s="74">
        <v>41.51</v>
      </c>
      <c r="W31">
        <v>38.61</v>
      </c>
      <c r="X31">
        <v>-16</v>
      </c>
      <c r="Y31">
        <v>0</v>
      </c>
      <c r="Z31">
        <v>2.9</v>
      </c>
      <c r="AA31">
        <v>-70</v>
      </c>
      <c r="AB31">
        <v>0</v>
      </c>
      <c r="AC31">
        <v>-45</v>
      </c>
    </row>
    <row r="32" spans="7:29">
      <c r="G32" t="s">
        <v>74</v>
      </c>
      <c r="H32" s="73">
        <v>48.26</v>
      </c>
      <c r="I32" s="46">
        <v>0</v>
      </c>
      <c r="J32" s="46">
        <v>0</v>
      </c>
      <c r="K32" s="46">
        <v>0</v>
      </c>
      <c r="L32" s="46">
        <v>3.38</v>
      </c>
      <c r="M32" s="74">
        <v>0</v>
      </c>
      <c r="N32" s="73">
        <v>0</v>
      </c>
      <c r="O32" s="46">
        <v>-22</v>
      </c>
      <c r="P32" s="46">
        <v>-69</v>
      </c>
      <c r="Q32" s="46">
        <v>-65</v>
      </c>
      <c r="R32" s="46">
        <v>0</v>
      </c>
      <c r="S32" s="74">
        <v>0</v>
      </c>
      <c r="U32" s="73">
        <v>-156</v>
      </c>
      <c r="V32" s="74">
        <v>51.64</v>
      </c>
      <c r="W32">
        <v>48.26</v>
      </c>
      <c r="X32">
        <v>-22</v>
      </c>
      <c r="Y32">
        <v>0</v>
      </c>
      <c r="Z32">
        <v>3.38</v>
      </c>
      <c r="AA32">
        <v>-65</v>
      </c>
      <c r="AB32">
        <v>0</v>
      </c>
      <c r="AC32">
        <v>-69</v>
      </c>
    </row>
    <row r="33" spans="7:29">
      <c r="G33" t="s">
        <v>75</v>
      </c>
      <c r="H33" s="73">
        <v>75.290000000000006</v>
      </c>
      <c r="I33" s="46">
        <v>0</v>
      </c>
      <c r="J33" s="46">
        <v>0</v>
      </c>
      <c r="K33" s="46">
        <v>0</v>
      </c>
      <c r="L33" s="46">
        <v>4.83</v>
      </c>
      <c r="M33" s="74">
        <v>0.1</v>
      </c>
      <c r="N33" s="73">
        <v>0</v>
      </c>
      <c r="O33" s="46">
        <v>0</v>
      </c>
      <c r="P33" s="46">
        <v>-87</v>
      </c>
      <c r="Q33" s="46">
        <v>-58</v>
      </c>
      <c r="R33" s="46">
        <v>0</v>
      </c>
      <c r="S33" s="74">
        <v>0</v>
      </c>
      <c r="U33" s="73">
        <v>-145</v>
      </c>
      <c r="V33" s="74">
        <v>80.22</v>
      </c>
      <c r="W33">
        <v>75.290000000000006</v>
      </c>
      <c r="X33">
        <v>0</v>
      </c>
      <c r="Y33">
        <v>0</v>
      </c>
      <c r="Z33">
        <v>4.83</v>
      </c>
      <c r="AA33">
        <v>-58</v>
      </c>
      <c r="AB33">
        <v>0.1</v>
      </c>
      <c r="AC33">
        <v>-87</v>
      </c>
    </row>
    <row r="34" spans="7:29">
      <c r="G34" t="s">
        <v>76</v>
      </c>
      <c r="H34" s="73">
        <v>53.09</v>
      </c>
      <c r="I34" s="46">
        <v>0</v>
      </c>
      <c r="J34" s="46">
        <v>0</v>
      </c>
      <c r="K34" s="46">
        <v>0</v>
      </c>
      <c r="L34" s="46">
        <v>4.83</v>
      </c>
      <c r="M34" s="74">
        <v>0</v>
      </c>
      <c r="N34" s="73">
        <v>0</v>
      </c>
      <c r="O34" s="46">
        <v>0</v>
      </c>
      <c r="P34" s="46">
        <v>-84</v>
      </c>
      <c r="Q34" s="46">
        <v>-51</v>
      </c>
      <c r="R34" s="46">
        <v>0</v>
      </c>
      <c r="S34" s="74">
        <v>0</v>
      </c>
      <c r="U34" s="73">
        <v>-135</v>
      </c>
      <c r="V34" s="74">
        <v>57.92</v>
      </c>
      <c r="W34">
        <v>53.09</v>
      </c>
      <c r="X34">
        <v>0</v>
      </c>
      <c r="Y34">
        <v>0</v>
      </c>
      <c r="Z34">
        <v>4.83</v>
      </c>
      <c r="AA34">
        <v>-51</v>
      </c>
      <c r="AB34">
        <v>0</v>
      </c>
      <c r="AC34">
        <v>-84</v>
      </c>
    </row>
    <row r="35" spans="7:29">
      <c r="G35" t="s">
        <v>77</v>
      </c>
      <c r="H35" s="73">
        <v>66.599999999999994</v>
      </c>
      <c r="I35" s="46">
        <v>0</v>
      </c>
      <c r="J35" s="46">
        <v>0</v>
      </c>
      <c r="K35" s="46">
        <v>0</v>
      </c>
      <c r="L35" s="46">
        <v>4.83</v>
      </c>
      <c r="M35" s="74">
        <v>0</v>
      </c>
      <c r="N35" s="73">
        <v>0</v>
      </c>
      <c r="O35" s="46">
        <v>0</v>
      </c>
      <c r="P35" s="46">
        <v>-77</v>
      </c>
      <c r="Q35" s="46">
        <v>-30</v>
      </c>
      <c r="R35" s="46">
        <v>0</v>
      </c>
      <c r="S35" s="74">
        <v>0</v>
      </c>
      <c r="U35" s="73">
        <v>-107</v>
      </c>
      <c r="V35" s="74">
        <v>71.430000000000007</v>
      </c>
      <c r="W35">
        <v>66.599999999999994</v>
      </c>
      <c r="X35">
        <v>0</v>
      </c>
      <c r="Y35">
        <v>0</v>
      </c>
      <c r="Z35">
        <v>4.83</v>
      </c>
      <c r="AA35">
        <v>-30</v>
      </c>
      <c r="AB35">
        <v>0</v>
      </c>
      <c r="AC35">
        <v>-77</v>
      </c>
    </row>
    <row r="36" spans="7:29">
      <c r="G36" t="s">
        <v>78</v>
      </c>
      <c r="H36" s="73">
        <v>67.569999999999993</v>
      </c>
      <c r="I36" s="46">
        <v>0</v>
      </c>
      <c r="J36" s="46">
        <v>0</v>
      </c>
      <c r="K36" s="46">
        <v>0</v>
      </c>
      <c r="L36" s="46">
        <v>5.79</v>
      </c>
      <c r="M36" s="74">
        <v>0</v>
      </c>
      <c r="N36" s="73">
        <v>0</v>
      </c>
      <c r="O36" s="46">
        <v>0</v>
      </c>
      <c r="P36" s="46">
        <v>-71</v>
      </c>
      <c r="Q36" s="46">
        <v>-30</v>
      </c>
      <c r="R36" s="46">
        <v>0</v>
      </c>
      <c r="S36" s="74">
        <v>0</v>
      </c>
      <c r="U36" s="73">
        <v>-101</v>
      </c>
      <c r="V36" s="74">
        <v>73.36</v>
      </c>
      <c r="W36">
        <v>67.569999999999993</v>
      </c>
      <c r="X36">
        <v>0</v>
      </c>
      <c r="Y36">
        <v>0</v>
      </c>
      <c r="Z36">
        <v>5.79</v>
      </c>
      <c r="AA36">
        <v>-30</v>
      </c>
      <c r="AB36">
        <v>0</v>
      </c>
      <c r="AC36">
        <v>-71</v>
      </c>
    </row>
    <row r="37" spans="7:29">
      <c r="G37" t="s">
        <v>79</v>
      </c>
      <c r="H37" s="73">
        <v>65.64</v>
      </c>
      <c r="I37" s="46">
        <v>0</v>
      </c>
      <c r="J37" s="46">
        <v>0</v>
      </c>
      <c r="K37" s="46">
        <v>0</v>
      </c>
      <c r="L37" s="46">
        <v>8.69</v>
      </c>
      <c r="M37" s="74">
        <v>0</v>
      </c>
      <c r="N37" s="73">
        <v>0</v>
      </c>
      <c r="O37" s="46">
        <v>0</v>
      </c>
      <c r="P37" s="46">
        <v>-57</v>
      </c>
      <c r="Q37" s="46">
        <v>-15</v>
      </c>
      <c r="R37" s="46">
        <v>0</v>
      </c>
      <c r="S37" s="74">
        <v>0</v>
      </c>
      <c r="U37" s="73">
        <v>-72</v>
      </c>
      <c r="V37" s="74">
        <v>74.33</v>
      </c>
      <c r="W37">
        <v>65.64</v>
      </c>
      <c r="X37">
        <v>0</v>
      </c>
      <c r="Y37">
        <v>0</v>
      </c>
      <c r="Z37">
        <v>8.69</v>
      </c>
      <c r="AA37">
        <v>-15</v>
      </c>
      <c r="AB37">
        <v>0</v>
      </c>
      <c r="AC37">
        <v>-57</v>
      </c>
    </row>
    <row r="38" spans="7:29">
      <c r="G38" t="s">
        <v>80</v>
      </c>
      <c r="H38" s="73">
        <v>44.4</v>
      </c>
      <c r="I38" s="46">
        <v>0</v>
      </c>
      <c r="J38" s="46">
        <v>0</v>
      </c>
      <c r="K38" s="46">
        <v>0</v>
      </c>
      <c r="L38" s="46">
        <v>9.17</v>
      </c>
      <c r="M38" s="74">
        <v>0</v>
      </c>
      <c r="N38" s="73">
        <v>0</v>
      </c>
      <c r="O38" s="46">
        <v>0</v>
      </c>
      <c r="P38" s="46">
        <v>-52</v>
      </c>
      <c r="Q38" s="46">
        <v>-10</v>
      </c>
      <c r="R38" s="46">
        <v>0</v>
      </c>
      <c r="S38" s="74">
        <v>0</v>
      </c>
      <c r="U38" s="73">
        <v>-62</v>
      </c>
      <c r="V38" s="74">
        <v>53.57</v>
      </c>
      <c r="W38">
        <v>44.4</v>
      </c>
      <c r="X38">
        <v>0</v>
      </c>
      <c r="Y38">
        <v>0</v>
      </c>
      <c r="Z38">
        <v>9.17</v>
      </c>
      <c r="AA38">
        <v>-10</v>
      </c>
      <c r="AB38">
        <v>0</v>
      </c>
      <c r="AC38">
        <v>-52</v>
      </c>
    </row>
    <row r="39" spans="7:29">
      <c r="G39" t="s">
        <v>81</v>
      </c>
      <c r="H39" s="73">
        <v>51.16</v>
      </c>
      <c r="I39" s="46">
        <v>13.51</v>
      </c>
      <c r="J39" s="46">
        <v>0</v>
      </c>
      <c r="K39" s="46">
        <v>0</v>
      </c>
      <c r="L39" s="46">
        <v>10.62</v>
      </c>
      <c r="M39" s="74">
        <v>0</v>
      </c>
      <c r="N39" s="73">
        <v>0</v>
      </c>
      <c r="O39" s="46">
        <v>0</v>
      </c>
      <c r="P39" s="46">
        <v>-30</v>
      </c>
      <c r="Q39" s="46">
        <v>-46</v>
      </c>
      <c r="R39" s="46">
        <v>0</v>
      </c>
      <c r="S39" s="74">
        <v>0</v>
      </c>
      <c r="U39" s="73">
        <v>-76</v>
      </c>
      <c r="V39" s="74">
        <v>75.290000000000006</v>
      </c>
      <c r="W39">
        <v>51.16</v>
      </c>
      <c r="X39">
        <v>13.51</v>
      </c>
      <c r="Y39">
        <v>0</v>
      </c>
      <c r="Z39">
        <v>10.62</v>
      </c>
      <c r="AA39">
        <v>-46</v>
      </c>
      <c r="AB39">
        <v>0</v>
      </c>
      <c r="AC39">
        <v>-30</v>
      </c>
    </row>
    <row r="40" spans="7:29">
      <c r="G40" t="s">
        <v>82</v>
      </c>
      <c r="H40" s="73">
        <v>70.47</v>
      </c>
      <c r="I40" s="46">
        <v>0</v>
      </c>
      <c r="J40" s="46">
        <v>0</v>
      </c>
      <c r="K40" s="46">
        <v>0</v>
      </c>
      <c r="L40" s="46">
        <v>11.58</v>
      </c>
      <c r="M40" s="74">
        <v>0</v>
      </c>
      <c r="N40" s="73">
        <v>0</v>
      </c>
      <c r="O40" s="46">
        <v>0</v>
      </c>
      <c r="P40" s="46">
        <v>-8</v>
      </c>
      <c r="Q40" s="46">
        <v>-35</v>
      </c>
      <c r="R40" s="46">
        <v>0</v>
      </c>
      <c r="S40" s="74">
        <v>0</v>
      </c>
      <c r="U40" s="73">
        <v>-43</v>
      </c>
      <c r="V40" s="74">
        <v>82.05</v>
      </c>
      <c r="W40">
        <v>70.47</v>
      </c>
      <c r="X40">
        <v>0</v>
      </c>
      <c r="Y40">
        <v>0</v>
      </c>
      <c r="Z40">
        <v>11.58</v>
      </c>
      <c r="AA40">
        <v>-35</v>
      </c>
      <c r="AB40">
        <v>0</v>
      </c>
      <c r="AC40">
        <v>-8</v>
      </c>
    </row>
    <row r="41" spans="7:29">
      <c r="G41" t="s">
        <v>83</v>
      </c>
      <c r="H41" s="73">
        <v>50.19</v>
      </c>
      <c r="I41" s="46">
        <v>0</v>
      </c>
      <c r="J41" s="46">
        <v>0</v>
      </c>
      <c r="K41" s="46">
        <v>0</v>
      </c>
      <c r="L41" s="46">
        <v>12.55</v>
      </c>
      <c r="M41" s="74">
        <v>0</v>
      </c>
      <c r="N41" s="73">
        <v>0</v>
      </c>
      <c r="O41" s="46">
        <v>0</v>
      </c>
      <c r="P41" s="46">
        <v>-20</v>
      </c>
      <c r="Q41" s="46">
        <v>-22</v>
      </c>
      <c r="R41" s="46">
        <v>0</v>
      </c>
      <c r="S41" s="74">
        <v>0</v>
      </c>
      <c r="U41" s="73">
        <v>-44</v>
      </c>
      <c r="V41" s="74">
        <v>62.74</v>
      </c>
      <c r="W41">
        <v>50.19</v>
      </c>
      <c r="X41">
        <v>0</v>
      </c>
      <c r="Y41">
        <v>-2</v>
      </c>
      <c r="Z41">
        <v>12.55</v>
      </c>
      <c r="AA41">
        <v>-22</v>
      </c>
      <c r="AB41">
        <v>0</v>
      </c>
      <c r="AC41">
        <v>-20</v>
      </c>
    </row>
    <row r="42" spans="7:29">
      <c r="G42" t="s">
        <v>84</v>
      </c>
      <c r="H42" s="73">
        <v>49.23</v>
      </c>
      <c r="I42" s="46">
        <v>0</v>
      </c>
      <c r="J42" s="46">
        <v>0</v>
      </c>
      <c r="K42" s="46">
        <v>0</v>
      </c>
      <c r="L42" s="46">
        <v>12.55</v>
      </c>
      <c r="M42" s="74">
        <v>0</v>
      </c>
      <c r="N42" s="73">
        <v>0</v>
      </c>
      <c r="O42" s="46">
        <v>-20</v>
      </c>
      <c r="P42" s="46">
        <v>-19</v>
      </c>
      <c r="Q42" s="46">
        <v>0</v>
      </c>
      <c r="R42" s="46">
        <v>0</v>
      </c>
      <c r="S42" s="74">
        <v>0</v>
      </c>
      <c r="U42" s="73">
        <v>-41</v>
      </c>
      <c r="V42" s="74">
        <v>61.78</v>
      </c>
      <c r="W42">
        <v>49.23</v>
      </c>
      <c r="X42">
        <v>-20</v>
      </c>
      <c r="Y42">
        <v>-2</v>
      </c>
      <c r="Z42">
        <v>12.55</v>
      </c>
      <c r="AA42">
        <v>0</v>
      </c>
      <c r="AB42">
        <v>0</v>
      </c>
      <c r="AC42">
        <v>-19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14.48</v>
      </c>
      <c r="M43" s="74">
        <v>0</v>
      </c>
      <c r="N43" s="73">
        <v>-22</v>
      </c>
      <c r="O43" s="46">
        <v>-38</v>
      </c>
      <c r="P43" s="46">
        <v>-8</v>
      </c>
      <c r="Q43" s="46">
        <v>0</v>
      </c>
      <c r="R43" s="46">
        <v>0</v>
      </c>
      <c r="S43" s="74">
        <v>0</v>
      </c>
      <c r="U43" s="73">
        <v>-70</v>
      </c>
      <c r="V43" s="74">
        <v>14.48</v>
      </c>
      <c r="W43">
        <v>-22</v>
      </c>
      <c r="X43">
        <v>-38</v>
      </c>
      <c r="Y43">
        <v>-2</v>
      </c>
      <c r="Z43">
        <v>14.48</v>
      </c>
      <c r="AA43">
        <v>0</v>
      </c>
      <c r="AB43">
        <v>0</v>
      </c>
      <c r="AC43">
        <v>-8</v>
      </c>
    </row>
    <row r="44" spans="7:29">
      <c r="G44" t="s">
        <v>86</v>
      </c>
      <c r="H44" s="73">
        <v>0</v>
      </c>
      <c r="I44" s="46">
        <v>0</v>
      </c>
      <c r="J44" s="46">
        <v>21.24</v>
      </c>
      <c r="K44" s="46">
        <v>0</v>
      </c>
      <c r="L44" s="46">
        <v>16.41</v>
      </c>
      <c r="M44" s="74">
        <v>0</v>
      </c>
      <c r="N44" s="73">
        <v>-28</v>
      </c>
      <c r="O44" s="46">
        <v>-15</v>
      </c>
      <c r="P44" s="46">
        <v>0</v>
      </c>
      <c r="Q44" s="46">
        <v>0</v>
      </c>
      <c r="R44" s="46">
        <v>0</v>
      </c>
      <c r="S44" s="74">
        <v>0</v>
      </c>
      <c r="U44" s="73">
        <v>-45</v>
      </c>
      <c r="V44" s="74">
        <v>37.65</v>
      </c>
      <c r="W44">
        <v>-28</v>
      </c>
      <c r="X44">
        <v>-15</v>
      </c>
      <c r="Y44">
        <v>-2</v>
      </c>
      <c r="Z44">
        <v>16.41</v>
      </c>
      <c r="AA44">
        <v>0</v>
      </c>
      <c r="AB44">
        <v>0</v>
      </c>
      <c r="AC44">
        <v>21.24</v>
      </c>
    </row>
    <row r="45" spans="7:29">
      <c r="G45" t="s">
        <v>87</v>
      </c>
      <c r="H45" s="73">
        <v>47.3</v>
      </c>
      <c r="I45" s="46">
        <v>0</v>
      </c>
      <c r="J45" s="46">
        <v>0</v>
      </c>
      <c r="K45" s="46">
        <v>0</v>
      </c>
      <c r="L45" s="46">
        <v>14.48</v>
      </c>
      <c r="M45" s="74">
        <v>0</v>
      </c>
      <c r="N45" s="73">
        <v>0</v>
      </c>
      <c r="O45" s="46">
        <v>-25</v>
      </c>
      <c r="P45" s="46">
        <v>-10</v>
      </c>
      <c r="Q45" s="46">
        <v>0</v>
      </c>
      <c r="R45" s="46">
        <v>0</v>
      </c>
      <c r="S45" s="74">
        <v>0</v>
      </c>
      <c r="U45" s="73">
        <v>-37</v>
      </c>
      <c r="V45" s="74">
        <v>61.78</v>
      </c>
      <c r="W45">
        <v>47.3</v>
      </c>
      <c r="X45">
        <v>-25</v>
      </c>
      <c r="Y45">
        <v>-2</v>
      </c>
      <c r="Z45">
        <v>14.48</v>
      </c>
      <c r="AA45">
        <v>0</v>
      </c>
      <c r="AB45">
        <v>0</v>
      </c>
      <c r="AC45">
        <v>-10</v>
      </c>
    </row>
    <row r="46" spans="7:29">
      <c r="G46" t="s">
        <v>88</v>
      </c>
      <c r="H46" s="73">
        <v>83.98</v>
      </c>
      <c r="I46" s="46">
        <v>0</v>
      </c>
      <c r="J46" s="46">
        <v>0</v>
      </c>
      <c r="K46" s="46">
        <v>0</v>
      </c>
      <c r="L46" s="46">
        <v>14.48</v>
      </c>
      <c r="M46" s="74">
        <v>0</v>
      </c>
      <c r="N46" s="73">
        <v>0</v>
      </c>
      <c r="O46" s="46">
        <v>-25</v>
      </c>
      <c r="P46" s="46">
        <v>-10</v>
      </c>
      <c r="Q46" s="46">
        <v>0</v>
      </c>
      <c r="R46" s="46">
        <v>0</v>
      </c>
      <c r="S46" s="74">
        <v>0</v>
      </c>
      <c r="U46" s="73">
        <v>-37</v>
      </c>
      <c r="V46" s="74">
        <v>98.46</v>
      </c>
      <c r="W46">
        <v>83.98</v>
      </c>
      <c r="X46">
        <v>-25</v>
      </c>
      <c r="Y46">
        <v>-2</v>
      </c>
      <c r="Z46">
        <v>14.48</v>
      </c>
      <c r="AA46">
        <v>0</v>
      </c>
      <c r="AB46">
        <v>0</v>
      </c>
      <c r="AC46">
        <v>-10</v>
      </c>
    </row>
    <row r="47" spans="7:29">
      <c r="G47" t="s">
        <v>89</v>
      </c>
      <c r="H47" s="73">
        <v>135.13999999999999</v>
      </c>
      <c r="I47" s="46">
        <v>4.83</v>
      </c>
      <c r="J47" s="46">
        <v>67.569999999999993</v>
      </c>
      <c r="K47" s="46">
        <v>0</v>
      </c>
      <c r="L47" s="46">
        <v>14.48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222.02</v>
      </c>
      <c r="W47">
        <v>135.13999999999999</v>
      </c>
      <c r="X47">
        <v>4.83</v>
      </c>
      <c r="Y47">
        <v>-2</v>
      </c>
      <c r="Z47">
        <v>14.48</v>
      </c>
      <c r="AA47">
        <v>0</v>
      </c>
      <c r="AB47">
        <v>0</v>
      </c>
      <c r="AC47">
        <v>67.569999999999993</v>
      </c>
    </row>
    <row r="48" spans="7:29">
      <c r="G48" t="s">
        <v>90</v>
      </c>
      <c r="H48" s="73">
        <v>83.98</v>
      </c>
      <c r="I48" s="46">
        <v>9.65</v>
      </c>
      <c r="J48" s="46">
        <v>67.569999999999993</v>
      </c>
      <c r="K48" s="46">
        <v>0</v>
      </c>
      <c r="L48" s="46">
        <v>14.48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175.68</v>
      </c>
      <c r="W48">
        <v>83.98</v>
      </c>
      <c r="X48">
        <v>9.65</v>
      </c>
      <c r="Y48">
        <v>-2</v>
      </c>
      <c r="Z48">
        <v>14.48</v>
      </c>
      <c r="AA48">
        <v>0</v>
      </c>
      <c r="AB48">
        <v>0</v>
      </c>
      <c r="AC48">
        <v>67.569999999999993</v>
      </c>
    </row>
    <row r="49" spans="7:29">
      <c r="G49" t="s">
        <v>91</v>
      </c>
      <c r="H49" s="73">
        <v>181.47</v>
      </c>
      <c r="I49" s="46">
        <v>0</v>
      </c>
      <c r="J49" s="46">
        <v>57.92</v>
      </c>
      <c r="K49" s="46">
        <v>0</v>
      </c>
      <c r="L49" s="46">
        <v>12.55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251.94</v>
      </c>
      <c r="W49">
        <v>181.47</v>
      </c>
      <c r="X49">
        <v>0</v>
      </c>
      <c r="Y49">
        <v>-2</v>
      </c>
      <c r="Z49">
        <v>12.55</v>
      </c>
      <c r="AA49">
        <v>0</v>
      </c>
      <c r="AB49">
        <v>0</v>
      </c>
      <c r="AC49">
        <v>57.92</v>
      </c>
    </row>
    <row r="50" spans="7:29">
      <c r="G50" t="s">
        <v>92</v>
      </c>
      <c r="H50" s="73">
        <v>199.81</v>
      </c>
      <c r="I50" s="46">
        <v>0</v>
      </c>
      <c r="J50" s="46">
        <v>86.88</v>
      </c>
      <c r="K50" s="46">
        <v>0</v>
      </c>
      <c r="L50" s="46">
        <v>14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300.69</v>
      </c>
      <c r="W50">
        <v>199.81</v>
      </c>
      <c r="X50">
        <v>0</v>
      </c>
      <c r="Y50">
        <v>-2</v>
      </c>
      <c r="Z50">
        <v>14</v>
      </c>
      <c r="AA50">
        <v>0</v>
      </c>
      <c r="AB50">
        <v>0</v>
      </c>
      <c r="AC50">
        <v>86.88</v>
      </c>
    </row>
    <row r="51" spans="7:29">
      <c r="G51" t="s">
        <v>93</v>
      </c>
      <c r="H51" s="73">
        <v>128.38999999999999</v>
      </c>
      <c r="I51" s="46">
        <v>0</v>
      </c>
      <c r="J51" s="46">
        <v>28.96</v>
      </c>
      <c r="K51" s="46">
        <v>0</v>
      </c>
      <c r="L51" s="46">
        <v>13.51</v>
      </c>
      <c r="M51" s="74">
        <v>0</v>
      </c>
      <c r="N51" s="73">
        <v>0</v>
      </c>
      <c r="O51" s="46">
        <v>-15</v>
      </c>
      <c r="P51" s="46">
        <v>0</v>
      </c>
      <c r="Q51" s="46">
        <v>0</v>
      </c>
      <c r="R51" s="46">
        <v>0</v>
      </c>
      <c r="S51" s="74">
        <v>0</v>
      </c>
      <c r="U51" s="73">
        <v>-17</v>
      </c>
      <c r="V51" s="74">
        <v>170.86</v>
      </c>
      <c r="W51">
        <v>128.38999999999999</v>
      </c>
      <c r="X51">
        <v>-15</v>
      </c>
      <c r="Y51">
        <v>-2</v>
      </c>
      <c r="Z51">
        <v>13.51</v>
      </c>
      <c r="AA51">
        <v>0</v>
      </c>
      <c r="AB51">
        <v>0</v>
      </c>
      <c r="AC51">
        <v>28.96</v>
      </c>
    </row>
    <row r="52" spans="7:29">
      <c r="G52" t="s">
        <v>94</v>
      </c>
      <c r="H52" s="73">
        <v>122.59</v>
      </c>
      <c r="I52" s="46">
        <v>0</v>
      </c>
      <c r="J52" s="46">
        <v>28.96</v>
      </c>
      <c r="K52" s="46">
        <v>0</v>
      </c>
      <c r="L52" s="46">
        <v>13.03</v>
      </c>
      <c r="M52" s="74">
        <v>0</v>
      </c>
      <c r="N52" s="73">
        <v>0</v>
      </c>
      <c r="O52" s="46">
        <v>-15</v>
      </c>
      <c r="P52" s="46">
        <v>0</v>
      </c>
      <c r="Q52" s="46">
        <v>0</v>
      </c>
      <c r="R52" s="46">
        <v>0</v>
      </c>
      <c r="S52" s="74">
        <v>0</v>
      </c>
      <c r="U52" s="73">
        <v>-17</v>
      </c>
      <c r="V52" s="74">
        <v>164.58</v>
      </c>
      <c r="W52">
        <v>122.59</v>
      </c>
      <c r="X52">
        <v>-15</v>
      </c>
      <c r="Y52">
        <v>-2</v>
      </c>
      <c r="Z52">
        <v>13.03</v>
      </c>
      <c r="AA52">
        <v>0</v>
      </c>
      <c r="AB52">
        <v>0</v>
      </c>
      <c r="AC52">
        <v>28.96</v>
      </c>
    </row>
    <row r="53" spans="7:29">
      <c r="G53" t="s">
        <v>95</v>
      </c>
      <c r="H53" s="73">
        <v>71.44</v>
      </c>
      <c r="I53" s="46">
        <v>0</v>
      </c>
      <c r="J53" s="46">
        <v>0</v>
      </c>
      <c r="K53" s="46">
        <v>0</v>
      </c>
      <c r="L53" s="46">
        <v>13.51</v>
      </c>
      <c r="M53" s="74">
        <v>0</v>
      </c>
      <c r="N53" s="73">
        <v>0</v>
      </c>
      <c r="O53" s="46">
        <v>-10</v>
      </c>
      <c r="P53" s="46">
        <v>-10</v>
      </c>
      <c r="Q53" s="46">
        <v>0</v>
      </c>
      <c r="R53" s="46">
        <v>0</v>
      </c>
      <c r="S53" s="74">
        <v>0</v>
      </c>
      <c r="U53" s="73">
        <v>-22</v>
      </c>
      <c r="V53" s="74">
        <v>84.95</v>
      </c>
      <c r="W53">
        <v>71.44</v>
      </c>
      <c r="X53">
        <v>-10</v>
      </c>
      <c r="Y53">
        <v>-2</v>
      </c>
      <c r="Z53">
        <v>13.51</v>
      </c>
      <c r="AA53">
        <v>0</v>
      </c>
      <c r="AB53">
        <v>0</v>
      </c>
      <c r="AC53">
        <v>-10</v>
      </c>
    </row>
    <row r="54" spans="7:29">
      <c r="G54" t="s">
        <v>96</v>
      </c>
      <c r="H54" s="73">
        <v>71.430000000000007</v>
      </c>
      <c r="I54" s="46">
        <v>0</v>
      </c>
      <c r="J54" s="46">
        <v>0</v>
      </c>
      <c r="K54" s="46">
        <v>0</v>
      </c>
      <c r="L54" s="46">
        <v>14</v>
      </c>
      <c r="M54" s="74">
        <v>0</v>
      </c>
      <c r="N54" s="73">
        <v>0</v>
      </c>
      <c r="O54" s="46">
        <v>0</v>
      </c>
      <c r="P54" s="46">
        <v>-10</v>
      </c>
      <c r="Q54" s="46">
        <v>0</v>
      </c>
      <c r="R54" s="46">
        <v>0</v>
      </c>
      <c r="S54" s="74">
        <v>0</v>
      </c>
      <c r="U54" s="73">
        <v>-12</v>
      </c>
      <c r="V54" s="74">
        <v>85.43</v>
      </c>
      <c r="W54">
        <v>71.430000000000007</v>
      </c>
      <c r="X54">
        <v>0</v>
      </c>
      <c r="Y54">
        <v>-2</v>
      </c>
      <c r="Z54">
        <v>14</v>
      </c>
      <c r="AA54">
        <v>0</v>
      </c>
      <c r="AB54">
        <v>0</v>
      </c>
      <c r="AC54">
        <v>-10</v>
      </c>
    </row>
    <row r="55" spans="7:29">
      <c r="G55" t="s">
        <v>97</v>
      </c>
      <c r="H55" s="73">
        <v>62.74</v>
      </c>
      <c r="I55" s="46">
        <v>0</v>
      </c>
      <c r="J55" s="46">
        <v>0</v>
      </c>
      <c r="K55" s="46">
        <v>19.309999999999999</v>
      </c>
      <c r="L55" s="46">
        <v>15.93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-2</v>
      </c>
      <c r="V55" s="74">
        <v>97.98</v>
      </c>
      <c r="W55">
        <v>62.74</v>
      </c>
      <c r="X55">
        <v>0</v>
      </c>
      <c r="Y55">
        <v>-2</v>
      </c>
      <c r="Z55">
        <v>15.93</v>
      </c>
      <c r="AA55">
        <v>19.309999999999999</v>
      </c>
      <c r="AB55">
        <v>0</v>
      </c>
      <c r="AC55">
        <v>0</v>
      </c>
    </row>
    <row r="56" spans="7:29">
      <c r="G56" t="s">
        <v>98</v>
      </c>
      <c r="H56" s="73">
        <v>73.36</v>
      </c>
      <c r="I56" s="46">
        <v>0</v>
      </c>
      <c r="J56" s="46">
        <v>0</v>
      </c>
      <c r="K56" s="46">
        <v>19.309999999999999</v>
      </c>
      <c r="L56" s="46">
        <v>14.96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-2</v>
      </c>
      <c r="V56" s="74">
        <v>107.63</v>
      </c>
      <c r="W56">
        <v>73.36</v>
      </c>
      <c r="X56">
        <v>0</v>
      </c>
      <c r="Y56">
        <v>-2</v>
      </c>
      <c r="Z56">
        <v>14.96</v>
      </c>
      <c r="AA56">
        <v>19.309999999999999</v>
      </c>
      <c r="AB56">
        <v>0</v>
      </c>
      <c r="AC56">
        <v>0</v>
      </c>
    </row>
    <row r="57" spans="7:29">
      <c r="G57" t="s">
        <v>99</v>
      </c>
      <c r="H57" s="73">
        <v>48.26</v>
      </c>
      <c r="I57" s="46">
        <v>0</v>
      </c>
      <c r="J57" s="46">
        <v>0</v>
      </c>
      <c r="K57" s="46">
        <v>19.309999999999999</v>
      </c>
      <c r="L57" s="46">
        <v>17.38</v>
      </c>
      <c r="M57" s="74">
        <v>0</v>
      </c>
      <c r="N57" s="73">
        <v>0</v>
      </c>
      <c r="O57" s="46">
        <v>0</v>
      </c>
      <c r="P57" s="46">
        <v>-20</v>
      </c>
      <c r="Q57" s="46">
        <v>0</v>
      </c>
      <c r="R57" s="46">
        <v>0</v>
      </c>
      <c r="S57" s="74">
        <v>0</v>
      </c>
      <c r="U57" s="73">
        <v>-22</v>
      </c>
      <c r="V57" s="74">
        <v>84.95</v>
      </c>
      <c r="W57">
        <v>48.26</v>
      </c>
      <c r="X57">
        <v>0</v>
      </c>
      <c r="Y57">
        <v>-2</v>
      </c>
      <c r="Z57">
        <v>17.38</v>
      </c>
      <c r="AA57">
        <v>19.309999999999999</v>
      </c>
      <c r="AB57">
        <v>0</v>
      </c>
      <c r="AC57">
        <v>-20</v>
      </c>
    </row>
    <row r="58" spans="7:29">
      <c r="G58" t="s">
        <v>100</v>
      </c>
      <c r="H58" s="73">
        <v>18.34</v>
      </c>
      <c r="I58" s="46">
        <v>0</v>
      </c>
      <c r="J58" s="46">
        <v>0</v>
      </c>
      <c r="K58" s="46">
        <v>19.309999999999999</v>
      </c>
      <c r="L58" s="46">
        <v>14.96</v>
      </c>
      <c r="M58" s="74">
        <v>0</v>
      </c>
      <c r="N58" s="73">
        <v>0</v>
      </c>
      <c r="O58" s="46">
        <v>0</v>
      </c>
      <c r="P58" s="46">
        <v>-5</v>
      </c>
      <c r="Q58" s="46">
        <v>0</v>
      </c>
      <c r="R58" s="46">
        <v>0</v>
      </c>
      <c r="S58" s="74">
        <v>0</v>
      </c>
      <c r="U58" s="73">
        <v>-7</v>
      </c>
      <c r="V58" s="74">
        <v>52.61</v>
      </c>
      <c r="W58">
        <v>18.34</v>
      </c>
      <c r="X58">
        <v>0</v>
      </c>
      <c r="Y58">
        <v>-2</v>
      </c>
      <c r="Z58">
        <v>14.96</v>
      </c>
      <c r="AA58">
        <v>19.309999999999999</v>
      </c>
      <c r="AB58">
        <v>0</v>
      </c>
      <c r="AC58">
        <v>-5</v>
      </c>
    </row>
    <row r="59" spans="7:29">
      <c r="G59" t="s">
        <v>101</v>
      </c>
      <c r="H59" s="73">
        <v>16.41</v>
      </c>
      <c r="I59" s="46">
        <v>0</v>
      </c>
      <c r="J59" s="46">
        <v>0</v>
      </c>
      <c r="K59" s="46">
        <v>24.13</v>
      </c>
      <c r="L59" s="46">
        <v>14</v>
      </c>
      <c r="M59" s="74">
        <v>0</v>
      </c>
      <c r="N59" s="73">
        <v>0</v>
      </c>
      <c r="O59" s="46">
        <v>-17</v>
      </c>
      <c r="P59" s="46">
        <v>0</v>
      </c>
      <c r="Q59" s="46">
        <v>0</v>
      </c>
      <c r="R59" s="46">
        <v>0</v>
      </c>
      <c r="S59" s="74">
        <v>0</v>
      </c>
      <c r="U59" s="73">
        <v>-19</v>
      </c>
      <c r="V59" s="74">
        <v>54.54</v>
      </c>
      <c r="W59">
        <v>16.41</v>
      </c>
      <c r="X59">
        <v>-17</v>
      </c>
      <c r="Y59">
        <v>-2</v>
      </c>
      <c r="Z59">
        <v>14</v>
      </c>
      <c r="AA59">
        <v>24.13</v>
      </c>
      <c r="AB59">
        <v>0</v>
      </c>
      <c r="AC59">
        <v>0</v>
      </c>
    </row>
    <row r="60" spans="7:29">
      <c r="G60" t="s">
        <v>102</v>
      </c>
      <c r="H60" s="73">
        <v>14.48</v>
      </c>
      <c r="I60" s="46">
        <v>11.58</v>
      </c>
      <c r="J60" s="46">
        <v>0</v>
      </c>
      <c r="K60" s="46">
        <v>24.13</v>
      </c>
      <c r="L60" s="46">
        <v>17.86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68.05</v>
      </c>
      <c r="W60">
        <v>14.48</v>
      </c>
      <c r="X60">
        <v>11.58</v>
      </c>
      <c r="Y60">
        <v>-2</v>
      </c>
      <c r="Z60">
        <v>17.86</v>
      </c>
      <c r="AA60">
        <v>24.13</v>
      </c>
      <c r="AB60">
        <v>0</v>
      </c>
      <c r="AC60">
        <v>0</v>
      </c>
    </row>
    <row r="61" spans="7:29">
      <c r="G61" t="s">
        <v>103</v>
      </c>
      <c r="H61" s="73">
        <v>0</v>
      </c>
      <c r="I61" s="46">
        <v>28.96</v>
      </c>
      <c r="J61" s="46">
        <v>0</v>
      </c>
      <c r="K61" s="46">
        <v>24.13</v>
      </c>
      <c r="L61" s="46">
        <v>14.96</v>
      </c>
      <c r="M61" s="74">
        <v>0</v>
      </c>
      <c r="N61" s="73">
        <v>-46</v>
      </c>
      <c r="O61" s="46">
        <v>0</v>
      </c>
      <c r="P61" s="46">
        <v>-40</v>
      </c>
      <c r="Q61" s="46">
        <v>0</v>
      </c>
      <c r="R61" s="46">
        <v>0</v>
      </c>
      <c r="S61" s="74">
        <v>0</v>
      </c>
      <c r="U61" s="73">
        <v>-88</v>
      </c>
      <c r="V61" s="74">
        <v>68.05</v>
      </c>
      <c r="W61">
        <v>-46</v>
      </c>
      <c r="X61">
        <v>28.96</v>
      </c>
      <c r="Y61">
        <v>-2</v>
      </c>
      <c r="Z61">
        <v>14.96</v>
      </c>
      <c r="AA61">
        <v>24.13</v>
      </c>
      <c r="AB61">
        <v>0</v>
      </c>
      <c r="AC61">
        <v>-40</v>
      </c>
    </row>
    <row r="62" spans="7:29">
      <c r="G62" t="s">
        <v>104</v>
      </c>
      <c r="H62" s="73">
        <v>0</v>
      </c>
      <c r="I62" s="46">
        <v>53.1</v>
      </c>
      <c r="J62" s="46">
        <v>0</v>
      </c>
      <c r="K62" s="46">
        <v>24.13</v>
      </c>
      <c r="L62" s="46">
        <v>16.89</v>
      </c>
      <c r="M62" s="74">
        <v>0</v>
      </c>
      <c r="N62" s="73">
        <v>-56</v>
      </c>
      <c r="O62" s="46">
        <v>0</v>
      </c>
      <c r="P62" s="46">
        <v>-85</v>
      </c>
      <c r="Q62" s="46">
        <v>0</v>
      </c>
      <c r="R62" s="46">
        <v>0</v>
      </c>
      <c r="S62" s="74">
        <v>0</v>
      </c>
      <c r="U62" s="73">
        <v>-143</v>
      </c>
      <c r="V62" s="74">
        <v>94.12</v>
      </c>
      <c r="W62">
        <v>-56</v>
      </c>
      <c r="X62">
        <v>53.1</v>
      </c>
      <c r="Y62">
        <v>-2</v>
      </c>
      <c r="Z62">
        <v>16.89</v>
      </c>
      <c r="AA62">
        <v>24.13</v>
      </c>
      <c r="AB62">
        <v>0</v>
      </c>
      <c r="AC62">
        <v>-85</v>
      </c>
    </row>
    <row r="63" spans="7:29">
      <c r="G63" t="s">
        <v>105</v>
      </c>
      <c r="H63" s="73">
        <v>17.38</v>
      </c>
      <c r="I63" s="46">
        <v>76.25</v>
      </c>
      <c r="J63" s="46">
        <v>0</v>
      </c>
      <c r="K63" s="46">
        <v>0.64</v>
      </c>
      <c r="L63" s="46">
        <v>16.89</v>
      </c>
      <c r="M63" s="74">
        <v>0</v>
      </c>
      <c r="N63" s="73">
        <v>0</v>
      </c>
      <c r="O63" s="46">
        <v>0</v>
      </c>
      <c r="P63" s="46">
        <v>-140</v>
      </c>
      <c r="Q63" s="46">
        <v>0</v>
      </c>
      <c r="R63" s="46">
        <v>0</v>
      </c>
      <c r="S63" s="74">
        <v>0</v>
      </c>
      <c r="U63" s="73">
        <v>-142</v>
      </c>
      <c r="V63" s="74">
        <v>111.16</v>
      </c>
      <c r="W63">
        <v>17.38</v>
      </c>
      <c r="X63">
        <v>76.25</v>
      </c>
      <c r="Y63">
        <v>-2</v>
      </c>
      <c r="Z63">
        <v>16.89</v>
      </c>
      <c r="AA63">
        <v>0.64</v>
      </c>
      <c r="AB63">
        <v>0</v>
      </c>
      <c r="AC63">
        <v>-140</v>
      </c>
    </row>
    <row r="64" spans="7:29">
      <c r="G64" t="s">
        <v>106</v>
      </c>
      <c r="H64" s="73">
        <v>18.34</v>
      </c>
      <c r="I64" s="46">
        <v>86.88</v>
      </c>
      <c r="J64" s="46">
        <v>0</v>
      </c>
      <c r="K64" s="46">
        <v>0</v>
      </c>
      <c r="L64" s="46">
        <v>17.86</v>
      </c>
      <c r="M64" s="74">
        <v>0</v>
      </c>
      <c r="N64" s="73">
        <v>0</v>
      </c>
      <c r="O64" s="46">
        <v>0</v>
      </c>
      <c r="P64" s="46">
        <v>-180</v>
      </c>
      <c r="Q64" s="46">
        <v>0</v>
      </c>
      <c r="R64" s="46">
        <v>0</v>
      </c>
      <c r="S64" s="74">
        <v>0</v>
      </c>
      <c r="U64" s="73">
        <v>-182</v>
      </c>
      <c r="V64" s="74">
        <v>123.08</v>
      </c>
      <c r="W64">
        <v>18.34</v>
      </c>
      <c r="X64">
        <v>86.88</v>
      </c>
      <c r="Y64">
        <v>-2</v>
      </c>
      <c r="Z64">
        <v>17.86</v>
      </c>
      <c r="AA64">
        <v>0</v>
      </c>
      <c r="AB64">
        <v>0</v>
      </c>
      <c r="AC64">
        <v>-180</v>
      </c>
    </row>
    <row r="65" spans="7:29">
      <c r="G65" t="s">
        <v>107</v>
      </c>
      <c r="H65" s="73">
        <v>50.2</v>
      </c>
      <c r="I65" s="46">
        <v>117.77</v>
      </c>
      <c r="J65" s="46">
        <v>0</v>
      </c>
      <c r="K65" s="46">
        <v>2.99</v>
      </c>
      <c r="L65" s="46">
        <v>18.82</v>
      </c>
      <c r="M65" s="74">
        <v>0</v>
      </c>
      <c r="N65" s="73">
        <v>0</v>
      </c>
      <c r="O65" s="46">
        <v>0</v>
      </c>
      <c r="P65" s="46">
        <v>-170</v>
      </c>
      <c r="Q65" s="46">
        <v>0</v>
      </c>
      <c r="R65" s="46">
        <v>0</v>
      </c>
      <c r="S65" s="74">
        <v>0</v>
      </c>
      <c r="U65" s="73">
        <v>-172</v>
      </c>
      <c r="V65" s="74">
        <v>189.78</v>
      </c>
      <c r="W65">
        <v>50.2</v>
      </c>
      <c r="X65">
        <v>117.77</v>
      </c>
      <c r="Y65">
        <v>-2</v>
      </c>
      <c r="Z65">
        <v>18.82</v>
      </c>
      <c r="AA65">
        <v>2.99</v>
      </c>
      <c r="AB65">
        <v>0</v>
      </c>
      <c r="AC65">
        <v>-170</v>
      </c>
    </row>
    <row r="66" spans="7:29">
      <c r="G66" t="s">
        <v>108</v>
      </c>
      <c r="H66" s="73">
        <v>48.27</v>
      </c>
      <c r="I66" s="46">
        <v>120.66</v>
      </c>
      <c r="J66" s="46">
        <v>0</v>
      </c>
      <c r="K66" s="46">
        <v>0.08</v>
      </c>
      <c r="L66" s="46">
        <v>18.34</v>
      </c>
      <c r="M66" s="74">
        <v>0</v>
      </c>
      <c r="N66" s="73">
        <v>0</v>
      </c>
      <c r="O66" s="46">
        <v>0</v>
      </c>
      <c r="P66" s="46">
        <v>-170</v>
      </c>
      <c r="Q66" s="46">
        <v>0</v>
      </c>
      <c r="R66" s="46">
        <v>0</v>
      </c>
      <c r="S66" s="74">
        <v>0</v>
      </c>
      <c r="U66" s="73">
        <v>-172</v>
      </c>
      <c r="V66" s="74">
        <v>187.35</v>
      </c>
      <c r="W66">
        <v>48.27</v>
      </c>
      <c r="X66">
        <v>120.66</v>
      </c>
      <c r="Y66">
        <v>-2</v>
      </c>
      <c r="Z66">
        <v>18.34</v>
      </c>
      <c r="AA66">
        <v>0.08</v>
      </c>
      <c r="AB66">
        <v>0</v>
      </c>
      <c r="AC66">
        <v>-170</v>
      </c>
    </row>
    <row r="67" spans="7:29">
      <c r="G67" t="s">
        <v>109</v>
      </c>
      <c r="H67" s="73">
        <v>54.02</v>
      </c>
      <c r="I67" s="46">
        <v>135.06</v>
      </c>
      <c r="J67" s="46">
        <v>0</v>
      </c>
      <c r="K67" s="46">
        <v>0</v>
      </c>
      <c r="L67" s="46">
        <v>17.690000000000001</v>
      </c>
      <c r="M67" s="74">
        <v>0</v>
      </c>
      <c r="N67" s="73">
        <v>0</v>
      </c>
      <c r="O67" s="46">
        <v>0</v>
      </c>
      <c r="P67" s="46">
        <v>-50</v>
      </c>
      <c r="Q67" s="46">
        <v>0</v>
      </c>
      <c r="R67" s="46">
        <v>0</v>
      </c>
      <c r="S67" s="74">
        <v>0</v>
      </c>
      <c r="U67" s="73">
        <v>-52</v>
      </c>
      <c r="V67" s="74">
        <v>206.77</v>
      </c>
      <c r="W67">
        <v>54.02</v>
      </c>
      <c r="X67">
        <v>135.06</v>
      </c>
      <c r="Y67">
        <v>-2</v>
      </c>
      <c r="Z67">
        <v>17.690000000000001</v>
      </c>
      <c r="AA67">
        <v>0</v>
      </c>
      <c r="AB67">
        <v>0</v>
      </c>
      <c r="AC67">
        <v>-50</v>
      </c>
    </row>
    <row r="68" spans="7:29">
      <c r="G68" t="s">
        <v>110</v>
      </c>
      <c r="H68" s="73">
        <v>36.630000000000003</v>
      </c>
      <c r="I68" s="46">
        <v>115.34</v>
      </c>
      <c r="J68" s="46">
        <v>0</v>
      </c>
      <c r="K68" s="46">
        <v>0</v>
      </c>
      <c r="L68" s="46">
        <v>14.81</v>
      </c>
      <c r="M68" s="74">
        <v>0</v>
      </c>
      <c r="N68" s="73">
        <v>0</v>
      </c>
      <c r="O68" s="46">
        <v>0</v>
      </c>
      <c r="P68" s="46">
        <v>-90</v>
      </c>
      <c r="Q68" s="46">
        <v>0</v>
      </c>
      <c r="R68" s="46">
        <v>0</v>
      </c>
      <c r="S68" s="74">
        <v>0</v>
      </c>
      <c r="U68" s="73">
        <v>-92</v>
      </c>
      <c r="V68" s="74">
        <v>166.78</v>
      </c>
      <c r="W68">
        <v>36.630000000000003</v>
      </c>
      <c r="X68">
        <v>115.34</v>
      </c>
      <c r="Y68">
        <v>-2</v>
      </c>
      <c r="Z68">
        <v>14.81</v>
      </c>
      <c r="AA68">
        <v>0</v>
      </c>
      <c r="AB68">
        <v>0</v>
      </c>
      <c r="AC68">
        <v>-90</v>
      </c>
    </row>
    <row r="69" spans="7:29">
      <c r="G69" t="s">
        <v>111</v>
      </c>
      <c r="H69" s="73">
        <v>108.19</v>
      </c>
      <c r="I69" s="46">
        <v>37.78</v>
      </c>
      <c r="J69" s="46">
        <v>0</v>
      </c>
      <c r="K69" s="46">
        <v>0</v>
      </c>
      <c r="L69" s="46">
        <v>15.89</v>
      </c>
      <c r="M69" s="74">
        <v>0</v>
      </c>
      <c r="N69" s="73">
        <v>0</v>
      </c>
      <c r="O69" s="46">
        <v>0</v>
      </c>
      <c r="P69" s="46">
        <v>-70</v>
      </c>
      <c r="Q69" s="46">
        <v>0</v>
      </c>
      <c r="R69" s="46">
        <v>0</v>
      </c>
      <c r="S69" s="74">
        <v>0</v>
      </c>
      <c r="U69" s="73">
        <v>-73</v>
      </c>
      <c r="V69" s="74">
        <v>161.86000000000001</v>
      </c>
      <c r="W69">
        <v>108.19</v>
      </c>
      <c r="X69">
        <v>37.78</v>
      </c>
      <c r="Y69">
        <v>-3</v>
      </c>
      <c r="Z69">
        <v>15.89</v>
      </c>
      <c r="AA69">
        <v>0</v>
      </c>
      <c r="AB69">
        <v>0</v>
      </c>
      <c r="AC69">
        <v>-70</v>
      </c>
    </row>
    <row r="70" spans="7:29">
      <c r="G70" t="s">
        <v>112</v>
      </c>
      <c r="H70" s="73">
        <v>96.72</v>
      </c>
      <c r="I70" s="46">
        <v>32.82</v>
      </c>
      <c r="J70" s="46">
        <v>0</v>
      </c>
      <c r="K70" s="46">
        <v>0</v>
      </c>
      <c r="L70" s="46">
        <v>15.98</v>
      </c>
      <c r="M70" s="74">
        <v>0</v>
      </c>
      <c r="N70" s="73">
        <v>0</v>
      </c>
      <c r="O70" s="46">
        <v>0</v>
      </c>
      <c r="P70" s="46">
        <v>-60</v>
      </c>
      <c r="Q70" s="46">
        <v>0</v>
      </c>
      <c r="R70" s="46">
        <v>0</v>
      </c>
      <c r="S70" s="74">
        <v>0</v>
      </c>
      <c r="U70" s="73">
        <v>-63</v>
      </c>
      <c r="V70" s="74">
        <v>145.52000000000001</v>
      </c>
      <c r="W70">
        <v>96.72</v>
      </c>
      <c r="X70">
        <v>32.82</v>
      </c>
      <c r="Y70">
        <v>-3</v>
      </c>
      <c r="Z70">
        <v>15.98</v>
      </c>
      <c r="AA70">
        <v>0</v>
      </c>
      <c r="AB70">
        <v>0</v>
      </c>
      <c r="AC70">
        <v>-60</v>
      </c>
    </row>
    <row r="71" spans="7:29">
      <c r="G71" t="s">
        <v>113</v>
      </c>
      <c r="H71" s="73">
        <v>65.64</v>
      </c>
      <c r="I71" s="46">
        <v>0</v>
      </c>
      <c r="J71" s="46">
        <v>0</v>
      </c>
      <c r="K71" s="46">
        <v>0</v>
      </c>
      <c r="L71" s="46">
        <v>16.89</v>
      </c>
      <c r="M71" s="74">
        <v>0</v>
      </c>
      <c r="N71" s="73">
        <v>0</v>
      </c>
      <c r="O71" s="46">
        <v>-10</v>
      </c>
      <c r="P71" s="46">
        <v>-20</v>
      </c>
      <c r="Q71" s="46">
        <v>0</v>
      </c>
      <c r="R71" s="46">
        <v>0</v>
      </c>
      <c r="S71" s="74">
        <v>0</v>
      </c>
      <c r="U71" s="73">
        <v>-33</v>
      </c>
      <c r="V71" s="74">
        <v>82.53</v>
      </c>
      <c r="W71">
        <v>65.64</v>
      </c>
      <c r="X71">
        <v>-10</v>
      </c>
      <c r="Y71">
        <v>-3</v>
      </c>
      <c r="Z71">
        <v>16.89</v>
      </c>
      <c r="AA71">
        <v>0</v>
      </c>
      <c r="AB71">
        <v>0</v>
      </c>
      <c r="AC71">
        <v>-20</v>
      </c>
    </row>
    <row r="72" spans="7:29">
      <c r="G72" t="s">
        <v>114</v>
      </c>
      <c r="H72" s="73">
        <v>64.67</v>
      </c>
      <c r="I72" s="46">
        <v>0</v>
      </c>
      <c r="J72" s="46">
        <v>0</v>
      </c>
      <c r="K72" s="46">
        <v>0</v>
      </c>
      <c r="L72" s="46">
        <v>15.93</v>
      </c>
      <c r="M72" s="74">
        <v>0</v>
      </c>
      <c r="N72" s="73">
        <v>0</v>
      </c>
      <c r="O72" s="46">
        <v>-10</v>
      </c>
      <c r="P72" s="46">
        <v>-70</v>
      </c>
      <c r="Q72" s="46">
        <v>0</v>
      </c>
      <c r="R72" s="46">
        <v>0</v>
      </c>
      <c r="S72" s="74">
        <v>0</v>
      </c>
      <c r="U72" s="73">
        <v>-83</v>
      </c>
      <c r="V72" s="74">
        <v>80.599999999999994</v>
      </c>
      <c r="W72">
        <v>64.67</v>
      </c>
      <c r="X72">
        <v>-10</v>
      </c>
      <c r="Y72">
        <v>-3</v>
      </c>
      <c r="Z72">
        <v>15.93</v>
      </c>
      <c r="AA72">
        <v>0</v>
      </c>
      <c r="AB72">
        <v>0</v>
      </c>
      <c r="AC72">
        <v>-70</v>
      </c>
    </row>
    <row r="73" spans="7:29">
      <c r="G73" t="s">
        <v>115</v>
      </c>
      <c r="H73" s="73">
        <v>45.37</v>
      </c>
      <c r="I73" s="46">
        <v>0</v>
      </c>
      <c r="J73" s="46">
        <v>0</v>
      </c>
      <c r="K73" s="46">
        <v>0</v>
      </c>
      <c r="L73" s="46">
        <v>14.96</v>
      </c>
      <c r="M73" s="74">
        <v>0</v>
      </c>
      <c r="N73" s="73">
        <v>0</v>
      </c>
      <c r="O73" s="46">
        <v>-10</v>
      </c>
      <c r="P73" s="46">
        <v>-50</v>
      </c>
      <c r="Q73" s="46">
        <v>0</v>
      </c>
      <c r="R73" s="46">
        <v>0</v>
      </c>
      <c r="S73" s="74">
        <v>0</v>
      </c>
      <c r="U73" s="73">
        <v>-63</v>
      </c>
      <c r="V73" s="74">
        <v>60.33</v>
      </c>
      <c r="W73">
        <v>45.37</v>
      </c>
      <c r="X73">
        <v>-10</v>
      </c>
      <c r="Y73">
        <v>-3</v>
      </c>
      <c r="Z73">
        <v>14.96</v>
      </c>
      <c r="AA73">
        <v>0</v>
      </c>
      <c r="AB73">
        <v>0</v>
      </c>
      <c r="AC73">
        <v>-50</v>
      </c>
    </row>
    <row r="74" spans="7:29">
      <c r="G74" t="s">
        <v>116</v>
      </c>
      <c r="H74" s="73">
        <v>38.619999999999997</v>
      </c>
      <c r="I74" s="46">
        <v>0</v>
      </c>
      <c r="J74" s="46">
        <v>0</v>
      </c>
      <c r="K74" s="46">
        <v>0</v>
      </c>
      <c r="L74" s="46">
        <v>13.51</v>
      </c>
      <c r="M74" s="74">
        <v>0</v>
      </c>
      <c r="N74" s="73">
        <v>0</v>
      </c>
      <c r="O74" s="46">
        <v>-10</v>
      </c>
      <c r="P74" s="46">
        <v>-55</v>
      </c>
      <c r="Q74" s="46">
        <v>0</v>
      </c>
      <c r="R74" s="46">
        <v>0</v>
      </c>
      <c r="S74" s="74">
        <v>0</v>
      </c>
      <c r="U74" s="73">
        <v>-68</v>
      </c>
      <c r="V74" s="74">
        <v>52.13</v>
      </c>
      <c r="W74">
        <v>38.619999999999997</v>
      </c>
      <c r="X74">
        <v>-10</v>
      </c>
      <c r="Y74">
        <v>-3</v>
      </c>
      <c r="Z74">
        <v>13.51</v>
      </c>
      <c r="AA74">
        <v>0</v>
      </c>
      <c r="AB74">
        <v>0</v>
      </c>
      <c r="AC74">
        <v>-55</v>
      </c>
    </row>
    <row r="75" spans="7:29">
      <c r="G75" t="s">
        <v>117</v>
      </c>
      <c r="H75" s="73">
        <v>11.58</v>
      </c>
      <c r="I75" s="46">
        <v>0</v>
      </c>
      <c r="J75" s="46">
        <v>0</v>
      </c>
      <c r="K75" s="46">
        <v>0</v>
      </c>
      <c r="L75" s="46">
        <v>12.55</v>
      </c>
      <c r="M75" s="74">
        <v>0</v>
      </c>
      <c r="N75" s="73">
        <v>0</v>
      </c>
      <c r="O75" s="46">
        <v>-20</v>
      </c>
      <c r="P75" s="46">
        <v>-75</v>
      </c>
      <c r="Q75" s="46">
        <v>0</v>
      </c>
      <c r="R75" s="46">
        <v>0</v>
      </c>
      <c r="S75" s="74">
        <v>0</v>
      </c>
      <c r="U75" s="73">
        <v>-98</v>
      </c>
      <c r="V75" s="74">
        <v>24.13</v>
      </c>
      <c r="W75">
        <v>11.58</v>
      </c>
      <c r="X75">
        <v>-20</v>
      </c>
      <c r="Y75">
        <v>-3</v>
      </c>
      <c r="Z75">
        <v>12.55</v>
      </c>
      <c r="AA75">
        <v>0</v>
      </c>
      <c r="AB75">
        <v>0</v>
      </c>
      <c r="AC75">
        <v>-75</v>
      </c>
    </row>
    <row r="76" spans="7:29">
      <c r="G76" t="s">
        <v>118</v>
      </c>
      <c r="H76" s="73">
        <v>7.72</v>
      </c>
      <c r="I76" s="46">
        <v>0</v>
      </c>
      <c r="J76" s="46">
        <v>0</v>
      </c>
      <c r="K76" s="46">
        <v>0</v>
      </c>
      <c r="L76" s="46">
        <v>11.59</v>
      </c>
      <c r="M76" s="74">
        <v>0</v>
      </c>
      <c r="N76" s="73">
        <v>0</v>
      </c>
      <c r="O76" s="46">
        <v>-20</v>
      </c>
      <c r="P76" s="46">
        <v>-105</v>
      </c>
      <c r="Q76" s="46">
        <v>0</v>
      </c>
      <c r="R76" s="46">
        <v>0</v>
      </c>
      <c r="S76" s="74">
        <v>0</v>
      </c>
      <c r="U76" s="73">
        <v>-128</v>
      </c>
      <c r="V76" s="74">
        <v>19.309999999999999</v>
      </c>
      <c r="W76">
        <v>7.72</v>
      </c>
      <c r="X76">
        <v>-20</v>
      </c>
      <c r="Y76">
        <v>-3</v>
      </c>
      <c r="Z76">
        <v>11.59</v>
      </c>
      <c r="AA76">
        <v>0</v>
      </c>
      <c r="AB76">
        <v>0</v>
      </c>
      <c r="AC76">
        <v>-105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11.1</v>
      </c>
      <c r="M77" s="74">
        <v>0</v>
      </c>
      <c r="N77" s="73">
        <v>-11</v>
      </c>
      <c r="O77" s="46">
        <v>0</v>
      </c>
      <c r="P77" s="46">
        <v>-115</v>
      </c>
      <c r="Q77" s="46">
        <v>0</v>
      </c>
      <c r="R77" s="46">
        <v>0</v>
      </c>
      <c r="S77" s="74">
        <v>0</v>
      </c>
      <c r="U77" s="73">
        <v>-129</v>
      </c>
      <c r="V77" s="74">
        <v>11.1</v>
      </c>
      <c r="W77">
        <v>-11</v>
      </c>
      <c r="X77">
        <v>0</v>
      </c>
      <c r="Y77">
        <v>-3</v>
      </c>
      <c r="Z77">
        <v>11.1</v>
      </c>
      <c r="AA77">
        <v>0</v>
      </c>
      <c r="AB77">
        <v>0</v>
      </c>
      <c r="AC77">
        <v>-115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10.38</v>
      </c>
      <c r="M78" s="74">
        <v>0</v>
      </c>
      <c r="N78" s="73">
        <v>-31</v>
      </c>
      <c r="O78" s="46">
        <v>0</v>
      </c>
      <c r="P78" s="46">
        <v>-125</v>
      </c>
      <c r="Q78" s="46">
        <v>0</v>
      </c>
      <c r="R78" s="46">
        <v>0</v>
      </c>
      <c r="S78" s="74">
        <v>0</v>
      </c>
      <c r="U78" s="73">
        <v>-159</v>
      </c>
      <c r="V78" s="74">
        <v>10.38</v>
      </c>
      <c r="W78">
        <v>-31</v>
      </c>
      <c r="X78">
        <v>0</v>
      </c>
      <c r="Y78">
        <v>-3</v>
      </c>
      <c r="Z78">
        <v>10.38</v>
      </c>
      <c r="AA78">
        <v>0</v>
      </c>
      <c r="AB78">
        <v>0</v>
      </c>
      <c r="AC78">
        <v>-125</v>
      </c>
    </row>
    <row r="79" spans="7:29">
      <c r="G79" t="s">
        <v>121</v>
      </c>
      <c r="H79" s="73">
        <v>7.89</v>
      </c>
      <c r="I79" s="46">
        <v>0</v>
      </c>
      <c r="J79" s="46">
        <v>0</v>
      </c>
      <c r="K79" s="46">
        <v>0</v>
      </c>
      <c r="L79" s="46">
        <v>5.34</v>
      </c>
      <c r="M79" s="74">
        <v>0</v>
      </c>
      <c r="N79" s="73">
        <v>0</v>
      </c>
      <c r="O79" s="46">
        <v>0</v>
      </c>
      <c r="P79" s="46">
        <v>-130</v>
      </c>
      <c r="Q79" s="46">
        <v>-16</v>
      </c>
      <c r="R79" s="46">
        <v>0</v>
      </c>
      <c r="S79" s="74">
        <v>0</v>
      </c>
      <c r="U79" s="73">
        <v>-146</v>
      </c>
      <c r="V79" s="74">
        <v>13.23</v>
      </c>
      <c r="W79">
        <v>7.89</v>
      </c>
      <c r="X79">
        <v>0</v>
      </c>
      <c r="Y79">
        <v>0</v>
      </c>
      <c r="Z79">
        <v>5.34</v>
      </c>
      <c r="AA79">
        <v>-16</v>
      </c>
      <c r="AB79">
        <v>0</v>
      </c>
      <c r="AC79">
        <v>-130</v>
      </c>
    </row>
    <row r="80" spans="7:29">
      <c r="G80" t="s">
        <v>122</v>
      </c>
      <c r="H80" s="73">
        <v>8.77</v>
      </c>
      <c r="I80" s="46">
        <v>0</v>
      </c>
      <c r="J80" s="46">
        <v>0</v>
      </c>
      <c r="K80" s="46">
        <v>0</v>
      </c>
      <c r="L80" s="46">
        <v>3.36</v>
      </c>
      <c r="M80" s="74">
        <v>0.76</v>
      </c>
      <c r="N80" s="73">
        <v>0</v>
      </c>
      <c r="O80" s="46">
        <v>0</v>
      </c>
      <c r="P80" s="46">
        <v>-110</v>
      </c>
      <c r="Q80" s="46">
        <v>-19</v>
      </c>
      <c r="R80" s="46">
        <v>0</v>
      </c>
      <c r="S80" s="74">
        <v>0</v>
      </c>
      <c r="U80" s="73">
        <v>-129</v>
      </c>
      <c r="V80" s="74">
        <v>12.89</v>
      </c>
      <c r="W80">
        <v>8.77</v>
      </c>
      <c r="X80">
        <v>0</v>
      </c>
      <c r="Y80">
        <v>0</v>
      </c>
      <c r="Z80">
        <v>3.36</v>
      </c>
      <c r="AA80">
        <v>-19</v>
      </c>
      <c r="AB80">
        <v>0.76</v>
      </c>
      <c r="AC80">
        <v>-110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2.38</v>
      </c>
      <c r="M81" s="74">
        <v>0.99</v>
      </c>
      <c r="N81" s="73">
        <v>-23</v>
      </c>
      <c r="O81" s="46">
        <v>0</v>
      </c>
      <c r="P81" s="46">
        <v>-100</v>
      </c>
      <c r="Q81" s="46">
        <v>-29</v>
      </c>
      <c r="R81" s="46">
        <v>0</v>
      </c>
      <c r="S81" s="74">
        <v>0</v>
      </c>
      <c r="U81" s="73">
        <v>-153</v>
      </c>
      <c r="V81" s="74">
        <v>3.37</v>
      </c>
      <c r="W81">
        <v>-23</v>
      </c>
      <c r="X81">
        <v>0</v>
      </c>
      <c r="Y81">
        <v>-1</v>
      </c>
      <c r="Z81">
        <v>2.38</v>
      </c>
      <c r="AA81">
        <v>-29</v>
      </c>
      <c r="AB81">
        <v>0.99</v>
      </c>
      <c r="AC81">
        <v>-100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2.2599999999999998</v>
      </c>
      <c r="M82" s="74">
        <v>1.03</v>
      </c>
      <c r="N82" s="73">
        <v>-22</v>
      </c>
      <c r="O82" s="46">
        <v>0</v>
      </c>
      <c r="P82" s="46">
        <v>-80</v>
      </c>
      <c r="Q82" s="46">
        <v>-34</v>
      </c>
      <c r="R82" s="46">
        <v>0</v>
      </c>
      <c r="S82" s="74">
        <v>0</v>
      </c>
      <c r="U82" s="73">
        <v>-137</v>
      </c>
      <c r="V82" s="74">
        <v>3.29</v>
      </c>
      <c r="W82">
        <v>-22</v>
      </c>
      <c r="X82">
        <v>0</v>
      </c>
      <c r="Y82">
        <v>-1</v>
      </c>
      <c r="Z82">
        <v>2.2599999999999998</v>
      </c>
      <c r="AA82">
        <v>-34</v>
      </c>
      <c r="AB82">
        <v>1.03</v>
      </c>
      <c r="AC82">
        <v>-80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1.97</v>
      </c>
      <c r="M83" s="74">
        <v>0.82</v>
      </c>
      <c r="N83" s="73">
        <v>-26</v>
      </c>
      <c r="O83" s="46">
        <v>0</v>
      </c>
      <c r="P83" s="46">
        <v>-380</v>
      </c>
      <c r="Q83" s="46">
        <v>-37</v>
      </c>
      <c r="R83" s="46">
        <v>0</v>
      </c>
      <c r="S83" s="74">
        <v>0</v>
      </c>
      <c r="U83" s="73">
        <v>-444</v>
      </c>
      <c r="V83" s="74">
        <v>2.79</v>
      </c>
      <c r="W83">
        <v>-26</v>
      </c>
      <c r="X83">
        <v>0</v>
      </c>
      <c r="Y83">
        <v>-1</v>
      </c>
      <c r="Z83">
        <v>1.97</v>
      </c>
      <c r="AA83">
        <v>-37</v>
      </c>
      <c r="AB83">
        <v>0.82</v>
      </c>
      <c r="AC83">
        <v>-380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1.65</v>
      </c>
      <c r="M84" s="74">
        <v>0.72</v>
      </c>
      <c r="N84" s="73">
        <v>-25</v>
      </c>
      <c r="O84" s="46">
        <v>0</v>
      </c>
      <c r="P84" s="46">
        <v>-370</v>
      </c>
      <c r="Q84" s="46">
        <v>-40</v>
      </c>
      <c r="R84" s="46">
        <v>0</v>
      </c>
      <c r="S84" s="74">
        <v>0</v>
      </c>
      <c r="U84" s="73">
        <v>-436</v>
      </c>
      <c r="V84" s="74">
        <v>2.37</v>
      </c>
      <c r="W84">
        <v>-25</v>
      </c>
      <c r="X84">
        <v>0</v>
      </c>
      <c r="Y84">
        <v>-1</v>
      </c>
      <c r="Z84">
        <v>1.65</v>
      </c>
      <c r="AA84">
        <v>-40</v>
      </c>
      <c r="AB84">
        <v>0.72</v>
      </c>
      <c r="AC84">
        <v>-370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1.75</v>
      </c>
      <c r="M85" s="74">
        <v>0.87</v>
      </c>
      <c r="N85" s="73">
        <v>-29</v>
      </c>
      <c r="O85" s="46">
        <v>0</v>
      </c>
      <c r="P85" s="46">
        <v>-370</v>
      </c>
      <c r="Q85" s="46">
        <v>-34</v>
      </c>
      <c r="R85" s="46">
        <v>0</v>
      </c>
      <c r="S85" s="74">
        <v>0</v>
      </c>
      <c r="U85" s="73">
        <v>-434</v>
      </c>
      <c r="V85" s="74">
        <v>2.62</v>
      </c>
      <c r="W85">
        <v>-29</v>
      </c>
      <c r="X85">
        <v>0</v>
      </c>
      <c r="Y85">
        <v>-1</v>
      </c>
      <c r="Z85">
        <v>1.75</v>
      </c>
      <c r="AA85">
        <v>-34</v>
      </c>
      <c r="AB85">
        <v>0.87</v>
      </c>
      <c r="AC85">
        <v>-370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1.92</v>
      </c>
      <c r="M86" s="74">
        <v>0.96</v>
      </c>
      <c r="N86" s="73">
        <v>-26</v>
      </c>
      <c r="O86" s="46">
        <v>0</v>
      </c>
      <c r="P86" s="46">
        <v>-355</v>
      </c>
      <c r="Q86" s="46">
        <v>-33</v>
      </c>
      <c r="R86" s="46">
        <v>0</v>
      </c>
      <c r="S86" s="74">
        <v>0</v>
      </c>
      <c r="U86" s="73">
        <v>-415</v>
      </c>
      <c r="V86" s="74">
        <v>2.88</v>
      </c>
      <c r="W86">
        <v>-26</v>
      </c>
      <c r="X86">
        <v>0</v>
      </c>
      <c r="Y86">
        <v>-1</v>
      </c>
      <c r="Z86">
        <v>1.92</v>
      </c>
      <c r="AA86">
        <v>-33</v>
      </c>
      <c r="AB86">
        <v>0.96</v>
      </c>
      <c r="AC86">
        <v>-355</v>
      </c>
    </row>
    <row r="87" spans="7:29">
      <c r="G87" t="s">
        <v>129</v>
      </c>
      <c r="H87" s="73">
        <v>0</v>
      </c>
      <c r="I87" s="46">
        <v>3.34</v>
      </c>
      <c r="J87" s="46">
        <v>0</v>
      </c>
      <c r="K87" s="46">
        <v>0</v>
      </c>
      <c r="L87" s="46">
        <v>2.71</v>
      </c>
      <c r="M87" s="74">
        <v>1.69</v>
      </c>
      <c r="N87" s="73">
        <v>-48</v>
      </c>
      <c r="O87" s="46">
        <v>0</v>
      </c>
      <c r="P87" s="46">
        <v>-345</v>
      </c>
      <c r="Q87" s="46">
        <v>-36</v>
      </c>
      <c r="R87" s="46">
        <v>0</v>
      </c>
      <c r="S87" s="74">
        <v>0</v>
      </c>
      <c r="U87" s="73">
        <v>-430</v>
      </c>
      <c r="V87" s="74">
        <v>7.74</v>
      </c>
      <c r="W87">
        <v>-48</v>
      </c>
      <c r="X87">
        <v>3.34</v>
      </c>
      <c r="Y87">
        <v>-1</v>
      </c>
      <c r="Z87">
        <v>2.71</v>
      </c>
      <c r="AA87">
        <v>-36</v>
      </c>
      <c r="AB87">
        <v>1.69</v>
      </c>
      <c r="AC87">
        <v>-345</v>
      </c>
    </row>
    <row r="88" spans="7:29">
      <c r="G88" t="s">
        <v>130</v>
      </c>
      <c r="H88" s="73">
        <v>0</v>
      </c>
      <c r="I88" s="46">
        <v>4.26</v>
      </c>
      <c r="J88" s="46">
        <v>0</v>
      </c>
      <c r="K88" s="46">
        <v>0</v>
      </c>
      <c r="L88" s="46">
        <v>2.52</v>
      </c>
      <c r="M88" s="74">
        <v>1.35</v>
      </c>
      <c r="N88" s="73">
        <v>-47</v>
      </c>
      <c r="O88" s="46">
        <v>0</v>
      </c>
      <c r="P88" s="46">
        <v>-290</v>
      </c>
      <c r="Q88" s="46">
        <v>-37</v>
      </c>
      <c r="R88" s="46">
        <v>0</v>
      </c>
      <c r="S88" s="74">
        <v>0</v>
      </c>
      <c r="U88" s="73">
        <v>-375</v>
      </c>
      <c r="V88" s="74">
        <v>8.1300000000000008</v>
      </c>
      <c r="W88">
        <v>-47</v>
      </c>
      <c r="X88">
        <v>4.26</v>
      </c>
      <c r="Y88">
        <v>-1</v>
      </c>
      <c r="Z88">
        <v>2.52</v>
      </c>
      <c r="AA88">
        <v>-37</v>
      </c>
      <c r="AB88">
        <v>1.35</v>
      </c>
      <c r="AC88">
        <v>-290</v>
      </c>
    </row>
    <row r="89" spans="7:29">
      <c r="G89" t="s">
        <v>131</v>
      </c>
      <c r="H89" s="73">
        <v>0</v>
      </c>
      <c r="I89" s="46">
        <v>12.55</v>
      </c>
      <c r="J89" s="46">
        <v>0</v>
      </c>
      <c r="K89" s="46">
        <v>0</v>
      </c>
      <c r="L89" s="46">
        <v>3.26</v>
      </c>
      <c r="M89" s="74">
        <v>1.3</v>
      </c>
      <c r="N89" s="73">
        <v>-75</v>
      </c>
      <c r="O89" s="46">
        <v>0</v>
      </c>
      <c r="P89" s="46">
        <v>-240</v>
      </c>
      <c r="Q89" s="46">
        <v>-37</v>
      </c>
      <c r="R89" s="46">
        <v>0</v>
      </c>
      <c r="S89" s="74">
        <v>0</v>
      </c>
      <c r="U89" s="73">
        <v>-353</v>
      </c>
      <c r="V89" s="74">
        <v>17.11</v>
      </c>
      <c r="W89">
        <v>-75</v>
      </c>
      <c r="X89">
        <v>12.55</v>
      </c>
      <c r="Y89">
        <v>-1</v>
      </c>
      <c r="Z89">
        <v>3.26</v>
      </c>
      <c r="AA89">
        <v>-37</v>
      </c>
      <c r="AB89">
        <v>1.3</v>
      </c>
      <c r="AC89">
        <v>-240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3.05</v>
      </c>
      <c r="M90" s="74">
        <v>1.39</v>
      </c>
      <c r="N90" s="73">
        <v>-78</v>
      </c>
      <c r="O90" s="46">
        <v>0</v>
      </c>
      <c r="P90" s="46">
        <v>-215</v>
      </c>
      <c r="Q90" s="46">
        <v>-40</v>
      </c>
      <c r="R90" s="46">
        <v>0</v>
      </c>
      <c r="S90" s="74">
        <v>0</v>
      </c>
      <c r="U90" s="73">
        <v>-334</v>
      </c>
      <c r="V90" s="74">
        <v>4.4400000000000004</v>
      </c>
      <c r="W90">
        <v>-78</v>
      </c>
      <c r="X90">
        <v>0</v>
      </c>
      <c r="Y90">
        <v>-1</v>
      </c>
      <c r="Z90">
        <v>3.05</v>
      </c>
      <c r="AA90">
        <v>-40</v>
      </c>
      <c r="AB90">
        <v>1.39</v>
      </c>
      <c r="AC90">
        <v>-215</v>
      </c>
    </row>
    <row r="91" spans="7:29">
      <c r="G91" t="s">
        <v>133</v>
      </c>
      <c r="H91" s="73">
        <v>0</v>
      </c>
      <c r="I91" s="46">
        <v>7.3</v>
      </c>
      <c r="J91" s="46">
        <v>0</v>
      </c>
      <c r="K91" s="46">
        <v>0</v>
      </c>
      <c r="L91" s="46">
        <v>2.7</v>
      </c>
      <c r="M91" s="74">
        <v>0.7</v>
      </c>
      <c r="N91" s="73">
        <v>-77</v>
      </c>
      <c r="O91" s="46">
        <v>0</v>
      </c>
      <c r="P91" s="46">
        <v>-130</v>
      </c>
      <c r="Q91" s="46">
        <v>-31</v>
      </c>
      <c r="R91" s="46">
        <v>0</v>
      </c>
      <c r="S91" s="74">
        <v>0</v>
      </c>
      <c r="U91" s="73">
        <v>-239</v>
      </c>
      <c r="V91" s="74">
        <v>10.7</v>
      </c>
      <c r="W91">
        <v>-77</v>
      </c>
      <c r="X91">
        <v>7.3</v>
      </c>
      <c r="Y91">
        <v>-1</v>
      </c>
      <c r="Z91">
        <v>2.7</v>
      </c>
      <c r="AA91">
        <v>-31</v>
      </c>
      <c r="AB91">
        <v>0.7</v>
      </c>
      <c r="AC91">
        <v>-130</v>
      </c>
    </row>
    <row r="92" spans="7:29">
      <c r="G92" t="s">
        <v>134</v>
      </c>
      <c r="H92" s="73">
        <v>0</v>
      </c>
      <c r="I92" s="46">
        <v>84.84</v>
      </c>
      <c r="J92" s="46">
        <v>0</v>
      </c>
      <c r="K92" s="46">
        <v>0</v>
      </c>
      <c r="L92" s="46">
        <v>2.78</v>
      </c>
      <c r="M92" s="74">
        <v>0.32</v>
      </c>
      <c r="N92" s="73">
        <v>-75</v>
      </c>
      <c r="O92" s="46">
        <v>0</v>
      </c>
      <c r="P92" s="46">
        <v>-95</v>
      </c>
      <c r="Q92" s="46">
        <v>-32</v>
      </c>
      <c r="R92" s="46">
        <v>0</v>
      </c>
      <c r="S92" s="74">
        <v>0</v>
      </c>
      <c r="U92" s="73">
        <v>-203</v>
      </c>
      <c r="V92" s="74">
        <v>87.94</v>
      </c>
      <c r="W92">
        <v>-75</v>
      </c>
      <c r="X92">
        <v>84.84</v>
      </c>
      <c r="Y92">
        <v>-1</v>
      </c>
      <c r="Z92">
        <v>2.78</v>
      </c>
      <c r="AA92">
        <v>-32</v>
      </c>
      <c r="AB92">
        <v>0.32</v>
      </c>
      <c r="AC92">
        <v>-95</v>
      </c>
    </row>
    <row r="93" spans="7:29">
      <c r="G93" t="s">
        <v>135</v>
      </c>
      <c r="H93" s="73">
        <v>0</v>
      </c>
      <c r="I93" s="46">
        <v>84.77</v>
      </c>
      <c r="J93" s="46">
        <v>0</v>
      </c>
      <c r="K93" s="46">
        <v>0</v>
      </c>
      <c r="L93" s="46">
        <v>2.5499999999999998</v>
      </c>
      <c r="M93" s="74">
        <v>0.56999999999999995</v>
      </c>
      <c r="N93" s="73">
        <v>-36</v>
      </c>
      <c r="O93" s="46">
        <v>0</v>
      </c>
      <c r="P93" s="46">
        <v>-75</v>
      </c>
      <c r="Q93" s="46">
        <v>-31</v>
      </c>
      <c r="R93" s="46">
        <v>0</v>
      </c>
      <c r="S93" s="74">
        <v>0</v>
      </c>
      <c r="U93" s="73">
        <v>-143</v>
      </c>
      <c r="V93" s="74">
        <v>87.89</v>
      </c>
      <c r="W93">
        <v>-36</v>
      </c>
      <c r="X93">
        <v>84.77</v>
      </c>
      <c r="Y93">
        <v>-1</v>
      </c>
      <c r="Z93">
        <v>2.5499999999999998</v>
      </c>
      <c r="AA93">
        <v>-31</v>
      </c>
      <c r="AB93">
        <v>0.56999999999999995</v>
      </c>
      <c r="AC93">
        <v>-75</v>
      </c>
    </row>
    <row r="94" spans="7:29">
      <c r="G94" t="s">
        <v>136</v>
      </c>
      <c r="H94" s="73">
        <v>0</v>
      </c>
      <c r="I94" s="46">
        <v>117.72</v>
      </c>
      <c r="J94" s="46">
        <v>0</v>
      </c>
      <c r="K94" s="46">
        <v>0</v>
      </c>
      <c r="L94" s="46">
        <v>2.58</v>
      </c>
      <c r="M94" s="74">
        <v>0.87</v>
      </c>
      <c r="N94" s="73">
        <v>-36</v>
      </c>
      <c r="O94" s="46">
        <v>0</v>
      </c>
      <c r="P94" s="46">
        <v>-35</v>
      </c>
      <c r="Q94" s="46">
        <v>-34</v>
      </c>
      <c r="R94" s="46">
        <v>0</v>
      </c>
      <c r="S94" s="74">
        <v>0</v>
      </c>
      <c r="U94" s="73">
        <v>-106</v>
      </c>
      <c r="V94" s="74">
        <v>121.17</v>
      </c>
      <c r="W94">
        <v>-36</v>
      </c>
      <c r="X94">
        <v>117.72</v>
      </c>
      <c r="Y94">
        <v>-1</v>
      </c>
      <c r="Z94">
        <v>2.58</v>
      </c>
      <c r="AA94">
        <v>-34</v>
      </c>
      <c r="AB94">
        <v>0.87</v>
      </c>
      <c r="AC94">
        <v>-35</v>
      </c>
    </row>
    <row r="95" spans="7:29">
      <c r="G95" t="s">
        <v>137</v>
      </c>
      <c r="H95" s="73">
        <v>0</v>
      </c>
      <c r="I95" s="46">
        <v>112.22</v>
      </c>
      <c r="J95" s="46">
        <v>0</v>
      </c>
      <c r="K95" s="46">
        <v>0</v>
      </c>
      <c r="L95" s="46">
        <v>2.69</v>
      </c>
      <c r="M95" s="74">
        <v>0.92</v>
      </c>
      <c r="N95" s="73">
        <v>-35</v>
      </c>
      <c r="O95" s="46">
        <v>0</v>
      </c>
      <c r="P95" s="46">
        <v>-15</v>
      </c>
      <c r="Q95" s="46">
        <v>-29</v>
      </c>
      <c r="R95" s="46">
        <v>0</v>
      </c>
      <c r="S95" s="74">
        <v>0</v>
      </c>
      <c r="U95" s="73">
        <v>-80</v>
      </c>
      <c r="V95" s="74">
        <v>115.83</v>
      </c>
      <c r="W95">
        <v>-35</v>
      </c>
      <c r="X95">
        <v>112.22</v>
      </c>
      <c r="Y95">
        <v>-1</v>
      </c>
      <c r="Z95">
        <v>2.69</v>
      </c>
      <c r="AA95">
        <v>-29</v>
      </c>
      <c r="AB95">
        <v>0.92</v>
      </c>
      <c r="AC95">
        <v>-15</v>
      </c>
    </row>
    <row r="96" spans="7:29">
      <c r="G96" t="s">
        <v>138</v>
      </c>
      <c r="H96" s="73">
        <v>0</v>
      </c>
      <c r="I96" s="46">
        <v>145.07</v>
      </c>
      <c r="J96" s="46">
        <v>0</v>
      </c>
      <c r="K96" s="46">
        <v>0</v>
      </c>
      <c r="L96" s="46">
        <v>2.78</v>
      </c>
      <c r="M96" s="74">
        <v>0.46</v>
      </c>
      <c r="N96" s="73">
        <v>-34</v>
      </c>
      <c r="O96" s="46">
        <v>0</v>
      </c>
      <c r="P96" s="46">
        <v>-15</v>
      </c>
      <c r="Q96" s="46">
        <v>-31</v>
      </c>
      <c r="R96" s="46">
        <v>0</v>
      </c>
      <c r="S96" s="74">
        <v>0</v>
      </c>
      <c r="U96" s="73">
        <v>-81</v>
      </c>
      <c r="V96" s="74">
        <v>148.31</v>
      </c>
      <c r="W96">
        <v>-34</v>
      </c>
      <c r="X96">
        <v>145.07</v>
      </c>
      <c r="Y96">
        <v>-1</v>
      </c>
      <c r="Z96">
        <v>2.78</v>
      </c>
      <c r="AA96">
        <v>-31</v>
      </c>
      <c r="AB96">
        <v>0.46</v>
      </c>
      <c r="AC96">
        <v>-15</v>
      </c>
    </row>
    <row r="97" spans="1:83">
      <c r="G97" t="s">
        <v>139</v>
      </c>
      <c r="H97" s="73">
        <v>0</v>
      </c>
      <c r="I97" s="46">
        <v>62.04</v>
      </c>
      <c r="J97" s="46">
        <v>0</v>
      </c>
      <c r="K97" s="46">
        <v>0</v>
      </c>
      <c r="L97" s="46">
        <v>3.15</v>
      </c>
      <c r="M97" s="74">
        <v>0.35</v>
      </c>
      <c r="N97" s="73">
        <v>0</v>
      </c>
      <c r="O97" s="46">
        <v>0</v>
      </c>
      <c r="P97" s="46">
        <v>-20</v>
      </c>
      <c r="Q97" s="46">
        <v>-32</v>
      </c>
      <c r="R97" s="46">
        <v>0</v>
      </c>
      <c r="S97" s="74">
        <v>0</v>
      </c>
      <c r="U97" s="73">
        <v>-53</v>
      </c>
      <c r="V97" s="74">
        <v>65.540000000000006</v>
      </c>
      <c r="W97">
        <v>0</v>
      </c>
      <c r="X97">
        <v>62.04</v>
      </c>
      <c r="Y97">
        <v>-1</v>
      </c>
      <c r="Z97">
        <v>3.15</v>
      </c>
      <c r="AA97">
        <v>-32</v>
      </c>
      <c r="AB97">
        <v>0.35</v>
      </c>
      <c r="AC97">
        <v>-20</v>
      </c>
    </row>
    <row r="98" spans="1:83">
      <c r="G98" t="s">
        <v>140</v>
      </c>
      <c r="H98" s="73">
        <v>0</v>
      </c>
      <c r="I98" s="46">
        <v>59.27</v>
      </c>
      <c r="J98" s="46">
        <v>0</v>
      </c>
      <c r="K98" s="46">
        <v>0</v>
      </c>
      <c r="L98" s="46">
        <v>3.35</v>
      </c>
      <c r="M98" s="74">
        <v>0.35</v>
      </c>
      <c r="N98" s="73">
        <v>0</v>
      </c>
      <c r="O98" s="46">
        <v>0</v>
      </c>
      <c r="P98" s="46">
        <v>-30</v>
      </c>
      <c r="Q98" s="46">
        <v>-53</v>
      </c>
      <c r="R98" s="46">
        <v>0</v>
      </c>
      <c r="S98" s="74">
        <v>0</v>
      </c>
      <c r="U98" s="73">
        <v>-84</v>
      </c>
      <c r="V98" s="74">
        <v>62.97</v>
      </c>
      <c r="W98">
        <v>0</v>
      </c>
      <c r="X98">
        <v>59.27</v>
      </c>
      <c r="Y98">
        <v>-1</v>
      </c>
      <c r="Z98">
        <v>3.35</v>
      </c>
      <c r="AA98">
        <v>-53</v>
      </c>
      <c r="AB98">
        <v>0.35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0.88815999999999984</v>
      </c>
      <c r="I99" s="69">
        <f t="shared" ref="I99:BQ99" si="1">SUM(I3:I98)/4000</f>
        <v>0.40020999999999995</v>
      </c>
      <c r="J99" s="69">
        <f t="shared" si="1"/>
        <v>8.9774999999999994E-2</v>
      </c>
      <c r="K99" s="69">
        <f t="shared" si="1"/>
        <v>4.4367499999999997E-2</v>
      </c>
      <c r="L99" s="69">
        <f t="shared" si="1"/>
        <v>0.20325750000000004</v>
      </c>
      <c r="M99" s="69">
        <f t="shared" si="1"/>
        <v>4.3225000000000017E-3</v>
      </c>
      <c r="N99" s="68">
        <f t="shared" si="1"/>
        <v>-0.40525</v>
      </c>
      <c r="O99" s="69">
        <f t="shared" si="1"/>
        <v>-0.1275</v>
      </c>
      <c r="P99" s="69">
        <f t="shared" si="1"/>
        <v>-2.0647500000000001</v>
      </c>
      <c r="Q99" s="69">
        <f t="shared" si="1"/>
        <v>-0.63175000000000003</v>
      </c>
      <c r="R99" s="69">
        <f t="shared" si="1"/>
        <v>0</v>
      </c>
      <c r="S99" s="70">
        <f t="shared" si="1"/>
        <v>0</v>
      </c>
      <c r="U99" s="68">
        <f t="shared" si="1"/>
        <v>-3.2552500000000002</v>
      </c>
      <c r="V99" s="70">
        <f t="shared" si="1"/>
        <v>1.63009</v>
      </c>
      <c r="W99">
        <f t="shared" si="1"/>
        <v>0.48290999999999973</v>
      </c>
      <c r="X99">
        <f t="shared" si="1"/>
        <v>0.27270999999999995</v>
      </c>
      <c r="Y99">
        <f t="shared" si="1"/>
        <v>-2.5999999999999999E-2</v>
      </c>
      <c r="Z99">
        <f t="shared" si="1"/>
        <v>0.20325750000000004</v>
      </c>
      <c r="AA99">
        <f t="shared" si="1"/>
        <v>-0.58738249999999992</v>
      </c>
      <c r="AB99">
        <f t="shared" si="1"/>
        <v>4.3225000000000017E-3</v>
      </c>
      <c r="AC99">
        <f t="shared" si="1"/>
        <v>-1.9749749999999999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3" sqref="W3:X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24.32</v>
      </c>
      <c r="I3" s="53">
        <v>14.8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39.119999999999997</v>
      </c>
      <c r="W3">
        <v>24.32</v>
      </c>
      <c r="X3">
        <v>14.8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18.68</v>
      </c>
      <c r="I4" s="46">
        <v>15.65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34.33</v>
      </c>
      <c r="W4">
        <v>18.68</v>
      </c>
      <c r="X4">
        <v>15.65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19.559999999999999</v>
      </c>
      <c r="I5" s="46">
        <v>13.84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33.4</v>
      </c>
      <c r="W5">
        <v>19.559999999999999</v>
      </c>
      <c r="X5">
        <v>13.84</v>
      </c>
      <c r="Y5">
        <v>0</v>
      </c>
    </row>
    <row r="6" spans="1:25">
      <c r="B6" t="s">
        <v>379</v>
      </c>
      <c r="G6" t="s">
        <v>48</v>
      </c>
      <c r="H6" s="73">
        <v>13.86</v>
      </c>
      <c r="I6" s="46">
        <v>12.17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26.03</v>
      </c>
      <c r="W6">
        <v>13.86</v>
      </c>
      <c r="X6">
        <v>12.17</v>
      </c>
      <c r="Y6">
        <v>0</v>
      </c>
    </row>
    <row r="7" spans="1:25">
      <c r="G7" t="s">
        <v>49</v>
      </c>
      <c r="H7" s="73">
        <v>54.69</v>
      </c>
      <c r="I7" s="46">
        <v>44.04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98.73</v>
      </c>
      <c r="W7">
        <v>54.69</v>
      </c>
      <c r="X7">
        <v>44.04</v>
      </c>
      <c r="Y7">
        <v>0</v>
      </c>
    </row>
    <row r="8" spans="1:25">
      <c r="G8" t="s">
        <v>50</v>
      </c>
      <c r="H8" s="73">
        <v>43.96</v>
      </c>
      <c r="I8" s="46">
        <v>47.54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91.5</v>
      </c>
      <c r="W8">
        <v>43.96</v>
      </c>
      <c r="X8">
        <v>47.54</v>
      </c>
      <c r="Y8">
        <v>0</v>
      </c>
    </row>
    <row r="9" spans="1:25">
      <c r="G9" t="s">
        <v>51</v>
      </c>
      <c r="H9" s="73">
        <v>0</v>
      </c>
      <c r="I9" s="46">
        <v>57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57</v>
      </c>
      <c r="W9">
        <v>0</v>
      </c>
      <c r="X9">
        <v>57</v>
      </c>
      <c r="Y9">
        <v>0</v>
      </c>
    </row>
    <row r="10" spans="1:25">
      <c r="G10" t="s">
        <v>52</v>
      </c>
      <c r="H10" s="73">
        <v>0</v>
      </c>
      <c r="I10" s="46">
        <v>43.51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43.51</v>
      </c>
      <c r="W10">
        <v>0</v>
      </c>
      <c r="X10">
        <v>43.51</v>
      </c>
      <c r="Y10">
        <v>0</v>
      </c>
    </row>
    <row r="11" spans="1:25">
      <c r="G11" t="s">
        <v>53</v>
      </c>
      <c r="H11" s="73">
        <v>0</v>
      </c>
      <c r="I11" s="46">
        <v>125.49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125.49</v>
      </c>
      <c r="W11">
        <v>0</v>
      </c>
      <c r="X11">
        <v>125.49</v>
      </c>
      <c r="Y11">
        <v>0</v>
      </c>
    </row>
    <row r="12" spans="1:25">
      <c r="G12" t="s">
        <v>54</v>
      </c>
      <c r="H12" s="73">
        <v>0</v>
      </c>
      <c r="I12" s="46">
        <v>106.18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106.18</v>
      </c>
      <c r="W12">
        <v>0</v>
      </c>
      <c r="X12">
        <v>106.18</v>
      </c>
      <c r="Y12">
        <v>0</v>
      </c>
    </row>
    <row r="13" spans="1:25">
      <c r="G13" t="s">
        <v>55</v>
      </c>
      <c r="H13" s="73">
        <v>0</v>
      </c>
      <c r="I13" s="46">
        <v>82.05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82.05</v>
      </c>
      <c r="W13">
        <v>0</v>
      </c>
      <c r="X13">
        <v>82.05</v>
      </c>
      <c r="Y13">
        <v>0</v>
      </c>
    </row>
    <row r="14" spans="1:25">
      <c r="G14" t="s">
        <v>56</v>
      </c>
      <c r="H14" s="73">
        <v>0</v>
      </c>
      <c r="I14" s="46">
        <v>62.74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62.74</v>
      </c>
      <c r="W14">
        <v>0</v>
      </c>
      <c r="X14">
        <v>62.74</v>
      </c>
      <c r="Y14">
        <v>0</v>
      </c>
    </row>
    <row r="15" spans="1:25">
      <c r="G15" t="s">
        <v>57</v>
      </c>
      <c r="H15" s="73">
        <v>0</v>
      </c>
      <c r="I15" s="46">
        <v>43.44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43.44</v>
      </c>
      <c r="W15">
        <v>0</v>
      </c>
      <c r="X15">
        <v>43.44</v>
      </c>
      <c r="Y15">
        <v>0</v>
      </c>
    </row>
    <row r="16" spans="1:25">
      <c r="G16" t="s">
        <v>58</v>
      </c>
      <c r="H16" s="73">
        <v>12.55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12.55</v>
      </c>
      <c r="W16">
        <v>12.55</v>
      </c>
      <c r="X16">
        <v>0</v>
      </c>
      <c r="Y16">
        <v>0</v>
      </c>
    </row>
    <row r="17" spans="7:25">
      <c r="G17" t="s">
        <v>59</v>
      </c>
      <c r="H17" s="73">
        <v>97.21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97.21</v>
      </c>
      <c r="W17">
        <v>97.21</v>
      </c>
      <c r="X17">
        <v>0</v>
      </c>
      <c r="Y17">
        <v>0</v>
      </c>
    </row>
    <row r="18" spans="7:25">
      <c r="G18" t="s">
        <v>60</v>
      </c>
      <c r="H18" s="73">
        <v>54.15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54.15</v>
      </c>
      <c r="W18">
        <v>54.15</v>
      </c>
      <c r="X18">
        <v>0</v>
      </c>
      <c r="Y18">
        <v>0</v>
      </c>
    </row>
    <row r="19" spans="7:25">
      <c r="G19" t="s">
        <v>61</v>
      </c>
      <c r="H19" s="73">
        <v>147.5</v>
      </c>
      <c r="I19" s="46">
        <v>0</v>
      </c>
      <c r="J19" s="46">
        <v>0</v>
      </c>
      <c r="K19" s="46">
        <v>0</v>
      </c>
      <c r="L19" s="46">
        <v>0</v>
      </c>
      <c r="M19" s="74">
        <v>1.54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149.04</v>
      </c>
      <c r="W19">
        <v>147.5</v>
      </c>
      <c r="X19">
        <v>0</v>
      </c>
      <c r="Y19">
        <v>1.54</v>
      </c>
    </row>
    <row r="20" spans="7:25">
      <c r="G20" t="s">
        <v>62</v>
      </c>
      <c r="H20" s="73">
        <v>72.88</v>
      </c>
      <c r="I20" s="46">
        <v>0</v>
      </c>
      <c r="J20" s="46">
        <v>0</v>
      </c>
      <c r="K20" s="46">
        <v>0</v>
      </c>
      <c r="L20" s="46">
        <v>0</v>
      </c>
      <c r="M20" s="74">
        <v>1.64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74.52</v>
      </c>
      <c r="W20">
        <v>72.88</v>
      </c>
      <c r="X20">
        <v>0</v>
      </c>
      <c r="Y20">
        <v>1.64</v>
      </c>
    </row>
    <row r="21" spans="7:25">
      <c r="G21" t="s">
        <v>63</v>
      </c>
      <c r="H21" s="73">
        <v>67.38</v>
      </c>
      <c r="I21" s="46">
        <v>0</v>
      </c>
      <c r="J21" s="46">
        <v>0</v>
      </c>
      <c r="K21" s="46">
        <v>0</v>
      </c>
      <c r="L21" s="46">
        <v>0</v>
      </c>
      <c r="M21" s="74">
        <v>2.12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69.5</v>
      </c>
      <c r="W21">
        <v>67.38</v>
      </c>
      <c r="X21">
        <v>0</v>
      </c>
      <c r="Y21">
        <v>2.12</v>
      </c>
    </row>
    <row r="22" spans="7:25">
      <c r="G22" t="s">
        <v>64</v>
      </c>
      <c r="H22" s="73">
        <v>44.66</v>
      </c>
      <c r="I22" s="46">
        <v>0</v>
      </c>
      <c r="J22" s="46">
        <v>0</v>
      </c>
      <c r="K22" s="46">
        <v>0</v>
      </c>
      <c r="L22" s="46">
        <v>0</v>
      </c>
      <c r="M22" s="74">
        <v>1.93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46.59</v>
      </c>
      <c r="W22">
        <v>44.66</v>
      </c>
      <c r="X22">
        <v>0</v>
      </c>
      <c r="Y22">
        <v>1.93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2.93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2.93</v>
      </c>
      <c r="W23">
        <v>0</v>
      </c>
      <c r="X23">
        <v>0</v>
      </c>
      <c r="Y23">
        <v>2.93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5.62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5.62</v>
      </c>
      <c r="W24">
        <v>0</v>
      </c>
      <c r="X24">
        <v>0</v>
      </c>
      <c r="Y24">
        <v>5.62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2.44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2.44</v>
      </c>
      <c r="W25">
        <v>0</v>
      </c>
      <c r="X25">
        <v>0</v>
      </c>
      <c r="Y25">
        <v>2.44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2.88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2.88</v>
      </c>
      <c r="W26">
        <v>0</v>
      </c>
      <c r="X26">
        <v>0</v>
      </c>
      <c r="Y26">
        <v>2.88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3.11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3.11</v>
      </c>
      <c r="W27">
        <v>0</v>
      </c>
      <c r="X27">
        <v>0</v>
      </c>
      <c r="Y27">
        <v>3.11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4.79</v>
      </c>
      <c r="W28">
        <v>0</v>
      </c>
      <c r="X28">
        <v>0</v>
      </c>
      <c r="Y28">
        <v>4.79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9.65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9.65</v>
      </c>
      <c r="W29">
        <v>0</v>
      </c>
      <c r="X29">
        <v>0</v>
      </c>
      <c r="Y29">
        <v>9.65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6.95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6.95</v>
      </c>
      <c r="W30">
        <v>0</v>
      </c>
      <c r="X30">
        <v>0</v>
      </c>
      <c r="Y30">
        <v>6.95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0.95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0.95</v>
      </c>
      <c r="W31">
        <v>0</v>
      </c>
      <c r="X31">
        <v>0</v>
      </c>
      <c r="Y31">
        <v>0.95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3.33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3.33</v>
      </c>
      <c r="W32">
        <v>0</v>
      </c>
      <c r="X32">
        <v>0</v>
      </c>
      <c r="Y32">
        <v>3.33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2.63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2.63</v>
      </c>
      <c r="W33">
        <v>0</v>
      </c>
      <c r="X33">
        <v>0</v>
      </c>
      <c r="Y33">
        <v>2.63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4.0999999999999996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4.0999999999999996</v>
      </c>
      <c r="W34">
        <v>0</v>
      </c>
      <c r="X34">
        <v>0</v>
      </c>
      <c r="Y34">
        <v>4.0999999999999996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5.21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5.21</v>
      </c>
      <c r="W35">
        <v>0</v>
      </c>
      <c r="X35">
        <v>0</v>
      </c>
      <c r="Y35">
        <v>5.21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4.1500000000000004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4.1500000000000004</v>
      </c>
      <c r="W36">
        <v>0</v>
      </c>
      <c r="X36">
        <v>0</v>
      </c>
      <c r="Y36">
        <v>4.1500000000000004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5.12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5.12</v>
      </c>
      <c r="W37">
        <v>0</v>
      </c>
      <c r="X37">
        <v>0</v>
      </c>
      <c r="Y37">
        <v>5.12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5.89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5.89</v>
      </c>
      <c r="W38">
        <v>0</v>
      </c>
      <c r="X38">
        <v>0</v>
      </c>
      <c r="Y38">
        <v>5.89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4.34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4.34</v>
      </c>
      <c r="W39">
        <v>0</v>
      </c>
      <c r="X39">
        <v>0</v>
      </c>
      <c r="Y39">
        <v>4.34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9.07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9.07</v>
      </c>
      <c r="W40">
        <v>0</v>
      </c>
      <c r="X40">
        <v>0</v>
      </c>
      <c r="Y40">
        <v>9.07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6.66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6.66</v>
      </c>
      <c r="W41">
        <v>0</v>
      </c>
      <c r="X41">
        <v>0</v>
      </c>
      <c r="Y41">
        <v>6.66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6.85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6.85</v>
      </c>
      <c r="W42">
        <v>0</v>
      </c>
      <c r="X42">
        <v>0</v>
      </c>
      <c r="Y42">
        <v>6.85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8.2100000000000009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8.2100000000000009</v>
      </c>
      <c r="W43">
        <v>0</v>
      </c>
      <c r="X43">
        <v>0</v>
      </c>
      <c r="Y43">
        <v>8.2100000000000009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6.27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6.27</v>
      </c>
      <c r="W44">
        <v>0</v>
      </c>
      <c r="X44">
        <v>0</v>
      </c>
      <c r="Y44">
        <v>6.27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3.19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3.19</v>
      </c>
      <c r="W45">
        <v>0</v>
      </c>
      <c r="X45">
        <v>0</v>
      </c>
      <c r="Y45">
        <v>3.19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2.3199999999999998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2.3199999999999998</v>
      </c>
      <c r="W46">
        <v>0</v>
      </c>
      <c r="X46">
        <v>0</v>
      </c>
      <c r="Y46">
        <v>2.3199999999999998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3.38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3.38</v>
      </c>
      <c r="W47">
        <v>0</v>
      </c>
      <c r="X47">
        <v>0</v>
      </c>
      <c r="Y47">
        <v>3.38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2.8</v>
      </c>
      <c r="W48">
        <v>0</v>
      </c>
      <c r="X48">
        <v>0</v>
      </c>
      <c r="Y48">
        <v>2.8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0.77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0.77</v>
      </c>
      <c r="W49">
        <v>0</v>
      </c>
      <c r="X49">
        <v>0</v>
      </c>
      <c r="Y49">
        <v>0.77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1.1599999999999999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1.1599999999999999</v>
      </c>
      <c r="W50">
        <v>0</v>
      </c>
      <c r="X50">
        <v>0</v>
      </c>
      <c r="Y50">
        <v>1.1599999999999999</v>
      </c>
    </row>
    <row r="51" spans="7:25">
      <c r="G51" t="s">
        <v>93</v>
      </c>
      <c r="H51" s="73">
        <v>54.05</v>
      </c>
      <c r="I51" s="46">
        <v>0</v>
      </c>
      <c r="J51" s="46">
        <v>0</v>
      </c>
      <c r="K51" s="46">
        <v>0</v>
      </c>
      <c r="L51" s="46">
        <v>0</v>
      </c>
      <c r="M51" s="74">
        <v>3.48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57.53</v>
      </c>
      <c r="W51">
        <v>54.05</v>
      </c>
      <c r="X51">
        <v>0</v>
      </c>
      <c r="Y51">
        <v>3.48</v>
      </c>
    </row>
    <row r="52" spans="7:25">
      <c r="G52" t="s">
        <v>94</v>
      </c>
      <c r="H52" s="73">
        <v>82.62</v>
      </c>
      <c r="I52" s="46">
        <v>0</v>
      </c>
      <c r="J52" s="46">
        <v>0</v>
      </c>
      <c r="K52" s="46">
        <v>0</v>
      </c>
      <c r="L52" s="46">
        <v>0</v>
      </c>
      <c r="M52" s="74">
        <v>7.34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89.96</v>
      </c>
      <c r="W52">
        <v>82.62</v>
      </c>
      <c r="X52">
        <v>0</v>
      </c>
      <c r="Y52">
        <v>7.34</v>
      </c>
    </row>
    <row r="53" spans="7:25">
      <c r="G53" t="s">
        <v>95</v>
      </c>
      <c r="H53" s="73">
        <v>121.49</v>
      </c>
      <c r="I53" s="46">
        <v>0</v>
      </c>
      <c r="J53" s="46">
        <v>0</v>
      </c>
      <c r="K53" s="46">
        <v>0</v>
      </c>
      <c r="L53" s="46">
        <v>0</v>
      </c>
      <c r="M53" s="74">
        <v>6.95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128.44</v>
      </c>
      <c r="W53">
        <v>121.49</v>
      </c>
      <c r="X53">
        <v>0</v>
      </c>
      <c r="Y53">
        <v>6.95</v>
      </c>
    </row>
    <row r="54" spans="7:25">
      <c r="G54" t="s">
        <v>96</v>
      </c>
      <c r="H54" s="73">
        <v>124.91</v>
      </c>
      <c r="I54" s="46">
        <v>0</v>
      </c>
      <c r="J54" s="46">
        <v>0</v>
      </c>
      <c r="K54" s="46">
        <v>0</v>
      </c>
      <c r="L54" s="46">
        <v>0</v>
      </c>
      <c r="M54" s="74">
        <v>6.27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131.18</v>
      </c>
      <c r="W54">
        <v>124.91</v>
      </c>
      <c r="X54">
        <v>0</v>
      </c>
      <c r="Y54">
        <v>6.27</v>
      </c>
    </row>
    <row r="55" spans="7:25">
      <c r="G55" t="s">
        <v>97</v>
      </c>
      <c r="H55" s="73">
        <v>174.72</v>
      </c>
      <c r="I55" s="46">
        <v>0</v>
      </c>
      <c r="J55" s="46">
        <v>0</v>
      </c>
      <c r="K55" s="46">
        <v>0</v>
      </c>
      <c r="L55" s="46">
        <v>0</v>
      </c>
      <c r="M55" s="74">
        <v>5.21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179.93</v>
      </c>
      <c r="W55">
        <v>174.72</v>
      </c>
      <c r="X55">
        <v>0</v>
      </c>
      <c r="Y55">
        <v>5.21</v>
      </c>
    </row>
    <row r="56" spans="7:25">
      <c r="G56" t="s">
        <v>98</v>
      </c>
      <c r="H56" s="73">
        <v>213.33</v>
      </c>
      <c r="I56" s="46">
        <v>0</v>
      </c>
      <c r="J56" s="46">
        <v>0</v>
      </c>
      <c r="K56" s="46">
        <v>0</v>
      </c>
      <c r="L56" s="46">
        <v>0</v>
      </c>
      <c r="M56" s="74">
        <v>5.0199999999999996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218.35</v>
      </c>
      <c r="W56">
        <v>213.33</v>
      </c>
      <c r="X56">
        <v>0</v>
      </c>
      <c r="Y56">
        <v>5.0199999999999996</v>
      </c>
    </row>
    <row r="57" spans="7:25">
      <c r="G57" t="s">
        <v>99</v>
      </c>
      <c r="H57" s="73">
        <v>71.73</v>
      </c>
      <c r="I57" s="46">
        <v>0</v>
      </c>
      <c r="J57" s="46">
        <v>0</v>
      </c>
      <c r="K57" s="46">
        <v>0</v>
      </c>
      <c r="L57" s="46">
        <v>0</v>
      </c>
      <c r="M57" s="74">
        <v>4.25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75.98</v>
      </c>
      <c r="W57">
        <v>71.73</v>
      </c>
      <c r="X57">
        <v>0</v>
      </c>
      <c r="Y57">
        <v>4.25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3.76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3.76</v>
      </c>
      <c r="W58">
        <v>0</v>
      </c>
      <c r="X58">
        <v>0</v>
      </c>
      <c r="Y58">
        <v>3.76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5.6</v>
      </c>
      <c r="W59">
        <v>0</v>
      </c>
      <c r="X59">
        <v>0</v>
      </c>
      <c r="Y59">
        <v>5.6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6.85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6.85</v>
      </c>
      <c r="W60">
        <v>0</v>
      </c>
      <c r="X60">
        <v>0</v>
      </c>
      <c r="Y60">
        <v>6.85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6.08</v>
      </c>
      <c r="W61">
        <v>0</v>
      </c>
      <c r="X61">
        <v>0</v>
      </c>
      <c r="Y61">
        <v>6.08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5.89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5.89</v>
      </c>
      <c r="W62">
        <v>0</v>
      </c>
      <c r="X62">
        <v>0</v>
      </c>
      <c r="Y62">
        <v>5.89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6.47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6.47</v>
      </c>
      <c r="W63">
        <v>0</v>
      </c>
      <c r="X63">
        <v>0</v>
      </c>
      <c r="Y63">
        <v>6.47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6.76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6.76</v>
      </c>
      <c r="W64">
        <v>0</v>
      </c>
      <c r="X64">
        <v>0</v>
      </c>
      <c r="Y64">
        <v>6.76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5.7</v>
      </c>
      <c r="W65">
        <v>0</v>
      </c>
      <c r="X65">
        <v>0</v>
      </c>
      <c r="Y65">
        <v>5.7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3.19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3.19</v>
      </c>
      <c r="W66">
        <v>0</v>
      </c>
      <c r="X66">
        <v>0</v>
      </c>
      <c r="Y66">
        <v>3.19</v>
      </c>
    </row>
    <row r="67" spans="7:25">
      <c r="G67" t="s">
        <v>109</v>
      </c>
      <c r="H67" s="73">
        <v>189.48</v>
      </c>
      <c r="I67" s="46">
        <v>0</v>
      </c>
      <c r="J67" s="46">
        <v>0</v>
      </c>
      <c r="K67" s="46">
        <v>0</v>
      </c>
      <c r="L67" s="46">
        <v>0</v>
      </c>
      <c r="M67" s="74">
        <v>3.48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192.96</v>
      </c>
      <c r="W67">
        <v>189.48</v>
      </c>
      <c r="X67">
        <v>0</v>
      </c>
      <c r="Y67">
        <v>3.48</v>
      </c>
    </row>
    <row r="68" spans="7:25">
      <c r="G68" t="s">
        <v>110</v>
      </c>
      <c r="H68" s="73">
        <v>128</v>
      </c>
      <c r="I68" s="46">
        <v>0</v>
      </c>
      <c r="J68" s="46">
        <v>0</v>
      </c>
      <c r="K68" s="46">
        <v>0</v>
      </c>
      <c r="L68" s="46">
        <v>0</v>
      </c>
      <c r="M68" s="74">
        <v>4.54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132.54</v>
      </c>
      <c r="W68">
        <v>128</v>
      </c>
      <c r="X68">
        <v>0</v>
      </c>
      <c r="Y68">
        <v>4.54</v>
      </c>
    </row>
    <row r="69" spans="7:25">
      <c r="G69" t="s">
        <v>111</v>
      </c>
      <c r="H69" s="73">
        <v>0</v>
      </c>
      <c r="I69" s="46">
        <v>91.71</v>
      </c>
      <c r="J69" s="46">
        <v>0</v>
      </c>
      <c r="K69" s="46">
        <v>0</v>
      </c>
      <c r="L69" s="46">
        <v>0</v>
      </c>
      <c r="M69" s="74">
        <v>4.92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96.63</v>
      </c>
      <c r="W69">
        <v>0</v>
      </c>
      <c r="X69">
        <v>91.71</v>
      </c>
      <c r="Y69">
        <v>4.92</v>
      </c>
    </row>
    <row r="70" spans="7:25">
      <c r="G70" t="s">
        <v>112</v>
      </c>
      <c r="H70" s="73">
        <v>0</v>
      </c>
      <c r="I70" s="46">
        <v>91.7</v>
      </c>
      <c r="J70" s="46">
        <v>0</v>
      </c>
      <c r="K70" s="46">
        <v>0</v>
      </c>
      <c r="L70" s="46">
        <v>0</v>
      </c>
      <c r="M70" s="74">
        <v>5.41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97.11</v>
      </c>
      <c r="W70">
        <v>0</v>
      </c>
      <c r="X70">
        <v>91.7</v>
      </c>
      <c r="Y70">
        <v>5.41</v>
      </c>
    </row>
    <row r="71" spans="7:25">
      <c r="G71" t="s">
        <v>113</v>
      </c>
      <c r="H71" s="73">
        <v>349.84</v>
      </c>
      <c r="I71" s="46">
        <v>91.7</v>
      </c>
      <c r="J71" s="46">
        <v>0</v>
      </c>
      <c r="K71" s="46">
        <v>0</v>
      </c>
      <c r="L71" s="46">
        <v>0</v>
      </c>
      <c r="M71" s="74">
        <v>9.75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451.29</v>
      </c>
      <c r="W71">
        <v>349.84</v>
      </c>
      <c r="X71">
        <v>91.7</v>
      </c>
      <c r="Y71">
        <v>9.75</v>
      </c>
    </row>
    <row r="72" spans="7:25">
      <c r="G72" t="s">
        <v>114</v>
      </c>
      <c r="H72" s="73">
        <v>208.96</v>
      </c>
      <c r="I72" s="46">
        <v>91.7</v>
      </c>
      <c r="J72" s="46">
        <v>0</v>
      </c>
      <c r="K72" s="46">
        <v>0</v>
      </c>
      <c r="L72" s="46">
        <v>0</v>
      </c>
      <c r="M72" s="74">
        <v>10.23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310.89</v>
      </c>
      <c r="W72">
        <v>208.96</v>
      </c>
      <c r="X72">
        <v>91.7</v>
      </c>
      <c r="Y72">
        <v>10.23</v>
      </c>
    </row>
    <row r="73" spans="7:25">
      <c r="G73" t="s">
        <v>115</v>
      </c>
      <c r="H73" s="73">
        <v>53.79</v>
      </c>
      <c r="I73" s="46">
        <v>86.87</v>
      </c>
      <c r="J73" s="46">
        <v>0</v>
      </c>
      <c r="K73" s="46">
        <v>0</v>
      </c>
      <c r="L73" s="46">
        <v>0</v>
      </c>
      <c r="M73" s="74">
        <v>8.4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149.06</v>
      </c>
      <c r="W73">
        <v>53.79</v>
      </c>
      <c r="X73">
        <v>86.87</v>
      </c>
      <c r="Y73">
        <v>8.4</v>
      </c>
    </row>
    <row r="74" spans="7:25">
      <c r="G74" t="s">
        <v>116</v>
      </c>
      <c r="H74" s="73">
        <v>0</v>
      </c>
      <c r="I74" s="46">
        <v>77.22</v>
      </c>
      <c r="J74" s="46">
        <v>0</v>
      </c>
      <c r="K74" s="46">
        <v>0</v>
      </c>
      <c r="L74" s="46">
        <v>0</v>
      </c>
      <c r="M74" s="74">
        <v>6.95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84.17</v>
      </c>
      <c r="W74">
        <v>0</v>
      </c>
      <c r="X74">
        <v>77.22</v>
      </c>
      <c r="Y74">
        <v>6.95</v>
      </c>
    </row>
    <row r="75" spans="7:25">
      <c r="G75" t="s">
        <v>117</v>
      </c>
      <c r="H75" s="73">
        <v>0</v>
      </c>
      <c r="I75" s="46">
        <v>62.74</v>
      </c>
      <c r="J75" s="46">
        <v>0</v>
      </c>
      <c r="K75" s="46">
        <v>0</v>
      </c>
      <c r="L75" s="46">
        <v>0</v>
      </c>
      <c r="M75" s="74">
        <v>9.17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71.91</v>
      </c>
      <c r="W75">
        <v>0</v>
      </c>
      <c r="X75">
        <v>62.74</v>
      </c>
      <c r="Y75">
        <v>9.17</v>
      </c>
    </row>
    <row r="76" spans="7:25">
      <c r="G76" t="s">
        <v>118</v>
      </c>
      <c r="H76" s="73">
        <v>0</v>
      </c>
      <c r="I76" s="46">
        <v>33.79</v>
      </c>
      <c r="J76" s="46">
        <v>0</v>
      </c>
      <c r="K76" s="46">
        <v>0</v>
      </c>
      <c r="L76" s="46">
        <v>0</v>
      </c>
      <c r="M76" s="74">
        <v>9.07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42.86</v>
      </c>
      <c r="W76">
        <v>0</v>
      </c>
      <c r="X76">
        <v>33.79</v>
      </c>
      <c r="Y76">
        <v>9.07</v>
      </c>
    </row>
    <row r="77" spans="7:25">
      <c r="G77" t="s">
        <v>119</v>
      </c>
      <c r="H77" s="73">
        <v>0</v>
      </c>
      <c r="I77" s="46">
        <v>19.309999999999999</v>
      </c>
      <c r="J77" s="46">
        <v>0</v>
      </c>
      <c r="K77" s="46">
        <v>0</v>
      </c>
      <c r="L77" s="46">
        <v>0</v>
      </c>
      <c r="M77" s="74">
        <v>9.75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29.06</v>
      </c>
      <c r="W77">
        <v>0</v>
      </c>
      <c r="X77">
        <v>19.309999999999999</v>
      </c>
      <c r="Y77">
        <v>9.75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8.1999999999999993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8.1999999999999993</v>
      </c>
      <c r="W78">
        <v>0</v>
      </c>
      <c r="X78">
        <v>0</v>
      </c>
      <c r="Y78">
        <v>8.1999999999999993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3.65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3.65</v>
      </c>
      <c r="W79">
        <v>0</v>
      </c>
      <c r="X79">
        <v>0</v>
      </c>
      <c r="Y79">
        <v>3.65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0.24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0.24</v>
      </c>
      <c r="W80">
        <v>0</v>
      </c>
      <c r="X80">
        <v>0</v>
      </c>
      <c r="Y80">
        <v>0.24</v>
      </c>
    </row>
    <row r="81" spans="7:25">
      <c r="G81" t="s">
        <v>123</v>
      </c>
      <c r="H81" s="73">
        <v>149.88999999999999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149.88999999999999</v>
      </c>
      <c r="W81">
        <v>149.88999999999999</v>
      </c>
      <c r="X81">
        <v>0</v>
      </c>
      <c r="Y81">
        <v>0</v>
      </c>
    </row>
    <row r="82" spans="7:25">
      <c r="G82" t="s">
        <v>124</v>
      </c>
      <c r="H82" s="73">
        <v>154.52000000000001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154.52000000000001</v>
      </c>
      <c r="W82">
        <v>154.52000000000001</v>
      </c>
      <c r="X82">
        <v>0</v>
      </c>
      <c r="Y82">
        <v>0</v>
      </c>
    </row>
    <row r="83" spans="7:25">
      <c r="G83" t="s">
        <v>125</v>
      </c>
      <c r="H83" s="73">
        <v>67.33</v>
      </c>
      <c r="I83" s="46">
        <v>0</v>
      </c>
      <c r="J83" s="46">
        <v>0</v>
      </c>
      <c r="K83" s="46">
        <v>0</v>
      </c>
      <c r="L83" s="46">
        <v>0</v>
      </c>
      <c r="M83" s="74">
        <v>1.92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69.25</v>
      </c>
      <c r="W83">
        <v>67.33</v>
      </c>
      <c r="X83">
        <v>0</v>
      </c>
      <c r="Y83">
        <v>1.92</v>
      </c>
    </row>
    <row r="84" spans="7:25">
      <c r="G84" t="s">
        <v>126</v>
      </c>
      <c r="H84" s="73">
        <v>79.989999999999995</v>
      </c>
      <c r="I84" s="46">
        <v>0</v>
      </c>
      <c r="J84" s="46">
        <v>0</v>
      </c>
      <c r="K84" s="46">
        <v>0</v>
      </c>
      <c r="L84" s="46">
        <v>0</v>
      </c>
      <c r="M84" s="74">
        <v>1.62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81.61</v>
      </c>
      <c r="W84">
        <v>79.989999999999995</v>
      </c>
      <c r="X84">
        <v>0</v>
      </c>
      <c r="Y84">
        <v>1.62</v>
      </c>
    </row>
    <row r="85" spans="7:25">
      <c r="G85" t="s">
        <v>127</v>
      </c>
      <c r="H85" s="73">
        <v>78.010000000000005</v>
      </c>
      <c r="I85" s="46">
        <v>0</v>
      </c>
      <c r="J85" s="46">
        <v>0</v>
      </c>
      <c r="K85" s="46">
        <v>0</v>
      </c>
      <c r="L85" s="46">
        <v>0</v>
      </c>
      <c r="M85" s="74">
        <v>1.46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79.47</v>
      </c>
      <c r="W85">
        <v>78.010000000000005</v>
      </c>
      <c r="X85">
        <v>0</v>
      </c>
      <c r="Y85">
        <v>1.46</v>
      </c>
    </row>
    <row r="86" spans="7:25">
      <c r="G86" t="s">
        <v>128</v>
      </c>
      <c r="H86" s="73">
        <v>78.83</v>
      </c>
      <c r="I86" s="46">
        <v>0</v>
      </c>
      <c r="J86" s="46">
        <v>0</v>
      </c>
      <c r="K86" s="46">
        <v>0</v>
      </c>
      <c r="L86" s="46">
        <v>0</v>
      </c>
      <c r="M86" s="74">
        <v>1.43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80.260000000000005</v>
      </c>
      <c r="W86">
        <v>78.83</v>
      </c>
      <c r="X86">
        <v>0</v>
      </c>
      <c r="Y86">
        <v>1.43</v>
      </c>
    </row>
    <row r="87" spans="7:25">
      <c r="G87" t="s">
        <v>129</v>
      </c>
      <c r="H87" s="73">
        <v>6.78</v>
      </c>
      <c r="I87" s="46">
        <v>0</v>
      </c>
      <c r="J87" s="46">
        <v>0</v>
      </c>
      <c r="K87" s="46">
        <v>0</v>
      </c>
      <c r="L87" s="46">
        <v>0</v>
      </c>
      <c r="M87" s="74">
        <v>0.39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7.17</v>
      </c>
      <c r="W87">
        <v>6.78</v>
      </c>
      <c r="X87">
        <v>0</v>
      </c>
      <c r="Y87">
        <v>0.39</v>
      </c>
    </row>
    <row r="88" spans="7:25">
      <c r="G88" t="s">
        <v>130</v>
      </c>
      <c r="H88" s="73">
        <v>14.78</v>
      </c>
      <c r="I88" s="46">
        <v>0</v>
      </c>
      <c r="J88" s="46">
        <v>0</v>
      </c>
      <c r="K88" s="46">
        <v>0</v>
      </c>
      <c r="L88" s="46">
        <v>0</v>
      </c>
      <c r="M88" s="74">
        <v>0.32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15.1</v>
      </c>
      <c r="W88">
        <v>14.78</v>
      </c>
      <c r="X88">
        <v>0</v>
      </c>
      <c r="Y88">
        <v>0.32</v>
      </c>
    </row>
    <row r="89" spans="7:25">
      <c r="G89" t="s">
        <v>131</v>
      </c>
      <c r="H89" s="73">
        <v>13.58</v>
      </c>
      <c r="I89" s="46">
        <v>5.79</v>
      </c>
      <c r="J89" s="46">
        <v>0</v>
      </c>
      <c r="K89" s="46">
        <v>0</v>
      </c>
      <c r="L89" s="46">
        <v>0</v>
      </c>
      <c r="M89" s="74">
        <v>0.23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19.600000000000001</v>
      </c>
      <c r="W89">
        <v>13.58</v>
      </c>
      <c r="X89">
        <v>5.79</v>
      </c>
      <c r="Y89">
        <v>0.23</v>
      </c>
    </row>
    <row r="90" spans="7:25">
      <c r="G90" t="s">
        <v>132</v>
      </c>
      <c r="H90" s="73">
        <v>20.97</v>
      </c>
      <c r="I90" s="46">
        <v>5.62</v>
      </c>
      <c r="J90" s="46">
        <v>0</v>
      </c>
      <c r="K90" s="46">
        <v>0</v>
      </c>
      <c r="L90" s="46">
        <v>0</v>
      </c>
      <c r="M90" s="74">
        <v>0.25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26.84</v>
      </c>
      <c r="W90">
        <v>20.97</v>
      </c>
      <c r="X90">
        <v>5.62</v>
      </c>
      <c r="Y90">
        <v>0.25</v>
      </c>
    </row>
    <row r="91" spans="7:25">
      <c r="G91" t="s">
        <v>133</v>
      </c>
      <c r="H91" s="73">
        <v>25.89</v>
      </c>
      <c r="I91" s="46">
        <v>9.76</v>
      </c>
      <c r="J91" s="46">
        <v>0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35.79</v>
      </c>
      <c r="W91">
        <v>25.89</v>
      </c>
      <c r="X91">
        <v>9.76</v>
      </c>
      <c r="Y91">
        <v>0.14000000000000001</v>
      </c>
    </row>
    <row r="92" spans="7:25">
      <c r="G92" t="s">
        <v>134</v>
      </c>
      <c r="H92" s="73">
        <v>36.200000000000003</v>
      </c>
      <c r="I92" s="46">
        <v>11.66</v>
      </c>
      <c r="J92" s="46">
        <v>0</v>
      </c>
      <c r="K92" s="46">
        <v>0</v>
      </c>
      <c r="L92" s="46">
        <v>0</v>
      </c>
      <c r="M92" s="74">
        <v>0.05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47.91</v>
      </c>
      <c r="W92">
        <v>36.200000000000003</v>
      </c>
      <c r="X92">
        <v>11.66</v>
      </c>
      <c r="Y92">
        <v>0.05</v>
      </c>
    </row>
    <row r="93" spans="7:25">
      <c r="G93" t="s">
        <v>135</v>
      </c>
      <c r="H93" s="73">
        <v>40.56</v>
      </c>
      <c r="I93" s="46">
        <v>13.42</v>
      </c>
      <c r="J93" s="46">
        <v>0</v>
      </c>
      <c r="K93" s="46">
        <v>0</v>
      </c>
      <c r="L93" s="46">
        <v>0</v>
      </c>
      <c r="M93" s="74">
        <v>0.1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54.08</v>
      </c>
      <c r="W93">
        <v>40.56</v>
      </c>
      <c r="X93">
        <v>13.42</v>
      </c>
      <c r="Y93">
        <v>0.1</v>
      </c>
    </row>
    <row r="94" spans="7:25">
      <c r="G94" t="s">
        <v>136</v>
      </c>
      <c r="H94" s="73">
        <v>44.66</v>
      </c>
      <c r="I94" s="46">
        <v>14.51</v>
      </c>
      <c r="J94" s="46">
        <v>0</v>
      </c>
      <c r="K94" s="46">
        <v>0</v>
      </c>
      <c r="L94" s="46">
        <v>0</v>
      </c>
      <c r="M94" s="74">
        <v>0.13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59.3</v>
      </c>
      <c r="W94">
        <v>44.66</v>
      </c>
      <c r="X94">
        <v>14.51</v>
      </c>
      <c r="Y94">
        <v>0.13</v>
      </c>
    </row>
    <row r="95" spans="7:25">
      <c r="G95" t="s">
        <v>137</v>
      </c>
      <c r="H95" s="73">
        <v>45.45</v>
      </c>
      <c r="I95" s="46">
        <v>16.97</v>
      </c>
      <c r="J95" s="46">
        <v>0</v>
      </c>
      <c r="K95" s="46">
        <v>0</v>
      </c>
      <c r="L95" s="46">
        <v>0</v>
      </c>
      <c r="M95" s="74">
        <v>0.12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62.54</v>
      </c>
      <c r="W95">
        <v>45.45</v>
      </c>
      <c r="X95">
        <v>16.97</v>
      </c>
      <c r="Y95">
        <v>0.12</v>
      </c>
    </row>
    <row r="96" spans="7:25">
      <c r="G96" t="s">
        <v>138</v>
      </c>
      <c r="H96" s="73">
        <v>45.55</v>
      </c>
      <c r="I96" s="46">
        <v>17.760000000000002</v>
      </c>
      <c r="J96" s="46">
        <v>0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63.37</v>
      </c>
      <c r="W96">
        <v>45.55</v>
      </c>
      <c r="X96">
        <v>17.760000000000002</v>
      </c>
      <c r="Y96">
        <v>0.06</v>
      </c>
    </row>
    <row r="97" spans="1:83">
      <c r="G97" t="s">
        <v>139</v>
      </c>
      <c r="H97" s="73">
        <v>40.200000000000003</v>
      </c>
      <c r="I97" s="46">
        <v>18.739999999999998</v>
      </c>
      <c r="J97" s="46">
        <v>0</v>
      </c>
      <c r="K97" s="46">
        <v>0</v>
      </c>
      <c r="L97" s="46">
        <v>0</v>
      </c>
      <c r="M97" s="74">
        <v>0.04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58.98</v>
      </c>
      <c r="W97">
        <v>40.200000000000003</v>
      </c>
      <c r="X97">
        <v>18.739999999999998</v>
      </c>
      <c r="Y97">
        <v>0.04</v>
      </c>
    </row>
    <row r="98" spans="1:83">
      <c r="G98" t="s">
        <v>140</v>
      </c>
      <c r="H98" s="73">
        <v>33.909999999999997</v>
      </c>
      <c r="I98" s="46">
        <v>19.3</v>
      </c>
      <c r="J98" s="46">
        <v>0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53.25</v>
      </c>
      <c r="W98">
        <v>33.909999999999997</v>
      </c>
      <c r="X98">
        <v>19.3</v>
      </c>
      <c r="Y98">
        <v>0.04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0.85535499999999975</v>
      </c>
      <c r="I99" s="69">
        <f t="shared" ref="I99:BQ99" si="1">SUM(I3:I98)/4000</f>
        <v>0.36218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8.0719999999999986E-2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1.2982550000000002</v>
      </c>
      <c r="W99">
        <f t="shared" si="1"/>
        <v>0.85535499999999975</v>
      </c>
      <c r="X99">
        <f t="shared" si="1"/>
        <v>0.36218</v>
      </c>
      <c r="Y99">
        <f t="shared" si="1"/>
        <v>8.0719999999999986E-2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45436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11.343668000000001</v>
      </c>
      <c r="E3">
        <f>GT_NG!P3</f>
        <v>11.307338787295476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86.666614585367768</v>
      </c>
      <c r="J3">
        <f>Bawana_RLNG!P3</f>
        <v>0</v>
      </c>
      <c r="K3">
        <f>Bawana_Spot!P3</f>
        <v>600.15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1314.8421799606465</v>
      </c>
      <c r="P3" s="36">
        <v>118.3754832309512</v>
      </c>
      <c r="Q3" s="36">
        <v>38.245607487367927</v>
      </c>
      <c r="R3" s="38">
        <v>0</v>
      </c>
      <c r="S3" s="38">
        <v>7.669999999999999</v>
      </c>
      <c r="T3" s="37">
        <f>SUMPRODUCT(LTA!J3:AN3,LTA!J$101:AN$101,LTA!J$103:AN$103)</f>
        <v>80</v>
      </c>
      <c r="U3" s="37">
        <f>SUMPRODUCT(LTA!J3:AN3,LTA!J$102:AN$102,LTA!J$103:AN$103)</f>
        <v>127.80000000000001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77.650000000000006</v>
      </c>
      <c r="Z3" s="34">
        <f>IEX!N3</f>
        <v>0</v>
      </c>
      <c r="AA3" s="75">
        <f>STOA!H3</f>
        <v>1042.0899999999999</v>
      </c>
      <c r="AB3" s="75">
        <f>-STOA!N3</f>
        <v>0</v>
      </c>
      <c r="AC3">
        <f>SUMIF(B3:AB3,"&gt;0")*$AC$2-SUMIF(B3:AB3,"&lt;0")*($AC$2/(1-$AC$2))+SUMIF(AI3:AR3,"&gt;0")*$AC$2-SUMIF(AI3:AR3,"&lt;0")*($AC$2/(1-$AC$2))</f>
        <v>32.253246404084827</v>
      </c>
      <c r="AD3">
        <f>SUM(B3:AB3,AI3:AV3)-AC3</f>
        <v>3375.5976456475446</v>
      </c>
      <c r="AE3">
        <f>'IDT-1'!B3</f>
        <v>0</v>
      </c>
      <c r="AF3" s="24"/>
      <c r="AG3">
        <f>SUM(AD3:AF3)</f>
        <v>3375.5976456475446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-215</v>
      </c>
      <c r="AM3" s="34">
        <f>RTM_PXI!H3</f>
        <v>0</v>
      </c>
      <c r="AN3" s="34">
        <f>RTM_PXI!N3</f>
        <v>0</v>
      </c>
      <c r="AO3" s="147">
        <f>GDAM_IEX!H3</f>
        <v>24.32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11.343668000000001</v>
      </c>
      <c r="E4">
        <f>GT_NG!P4</f>
        <v>11.645121402129103</v>
      </c>
      <c r="F4">
        <f>GT_Spot!P4</f>
        <v>0</v>
      </c>
      <c r="G4">
        <f>PPCL_NG!P4</f>
        <v>79.777171022304174</v>
      </c>
      <c r="H4">
        <f>PPCL_Spot!P4</f>
        <v>0</v>
      </c>
      <c r="I4">
        <f>Bawana_NG!P4</f>
        <v>115.55548611382369</v>
      </c>
      <c r="J4">
        <f>Bawana_RLNG!P4</f>
        <v>0</v>
      </c>
      <c r="K4">
        <f>Bawana_Spot!P4</f>
        <v>580.15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1315.4905266936034</v>
      </c>
      <c r="P4" s="36">
        <v>118.3754832309512</v>
      </c>
      <c r="Q4" s="36">
        <v>38.245607487367927</v>
      </c>
      <c r="R4" s="38">
        <v>0</v>
      </c>
      <c r="S4" s="38">
        <v>7.669999999999999</v>
      </c>
      <c r="T4" s="37">
        <f>SUMPRODUCT(LTA!J4:AN4,LTA!J$101:AN$101,LTA!J$103:AN$103)</f>
        <v>80.66</v>
      </c>
      <c r="U4" s="37">
        <f>SUMPRODUCT(LTA!J4:AN4,LTA!J$102:AN$102,LTA!J$103:AN$103)</f>
        <v>128.9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60.48</v>
      </c>
      <c r="Z4" s="34">
        <f>IEX!N4</f>
        <v>0</v>
      </c>
      <c r="AA4" s="75">
        <f>STOA!H4</f>
        <v>1042.0899999999999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32.095072859408219</v>
      </c>
      <c r="AD4">
        <f t="shared" ref="AD4:AD67" si="1">SUM(B4:AB4,AI4:AV4)-AC4</f>
        <v>3366.9679910907716</v>
      </c>
      <c r="AE4">
        <f>'IDT-1'!B4</f>
        <v>0</v>
      </c>
      <c r="AF4" s="24"/>
      <c r="AG4">
        <f t="shared" ref="AG4:AG67" si="2">SUM(AD4:AF4)</f>
        <v>3366.9679910907716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-210</v>
      </c>
      <c r="AM4" s="34">
        <f>RTM_PXI!H4</f>
        <v>0</v>
      </c>
      <c r="AN4" s="34">
        <f>RTM_PXI!N4</f>
        <v>0</v>
      </c>
      <c r="AO4" s="147">
        <f>GDAM_IEX!H4</f>
        <v>18.68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11.343668000000001</v>
      </c>
      <c r="E5">
        <f>GT_NG!P5</f>
        <v>11.645121402129103</v>
      </c>
      <c r="F5">
        <f>GT_Spot!P5</f>
        <v>0</v>
      </c>
      <c r="G5">
        <f>PPCL_NG!P5</f>
        <v>79.777171022304174</v>
      </c>
      <c r="H5">
        <f>PPCL_Spot!P5</f>
        <v>0</v>
      </c>
      <c r="I5">
        <f>Bawana_NG!P5</f>
        <v>115.55548611382369</v>
      </c>
      <c r="J5">
        <f>Bawana_RLNG!P5</f>
        <v>0</v>
      </c>
      <c r="K5">
        <f>Bawana_Spot!P5</f>
        <v>430.15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1315.4905266936034</v>
      </c>
      <c r="P5" s="36">
        <v>118.3754832309512</v>
      </c>
      <c r="Q5" s="36">
        <v>38.245607487367927</v>
      </c>
      <c r="R5" s="38">
        <v>0</v>
      </c>
      <c r="S5" s="38">
        <v>7.669999999999999</v>
      </c>
      <c r="T5" s="37">
        <f>SUMPRODUCT(LTA!J5:AN5,LTA!J$101:AN$101,LTA!J$103:AN$103)</f>
        <v>83.34</v>
      </c>
      <c r="U5" s="37">
        <f>SUMPRODUCT(LTA!J5:AN5,LTA!J$102:AN$102,LTA!J$103:AN$103)</f>
        <v>130.54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65.25</v>
      </c>
      <c r="Z5" s="34">
        <f>IEX!N5</f>
        <v>0</v>
      </c>
      <c r="AA5" s="75">
        <f>STOA!H5</f>
        <v>1042.0899999999999</v>
      </c>
      <c r="AB5" s="75">
        <f>-STOA!N5</f>
        <v>0</v>
      </c>
      <c r="AC5">
        <f t="shared" si="0"/>
        <v>29.402483626653069</v>
      </c>
      <c r="AD5">
        <f t="shared" si="1"/>
        <v>3408.6305803235264</v>
      </c>
      <c r="AE5">
        <f>'IDT-1'!B5</f>
        <v>0</v>
      </c>
      <c r="AF5" s="24"/>
      <c r="AG5">
        <f t="shared" si="2"/>
        <v>3408.6305803235264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-31</v>
      </c>
      <c r="AM5" s="34">
        <f>RTM_PXI!H5</f>
        <v>0</v>
      </c>
      <c r="AN5" s="34">
        <f>RTM_PXI!N5</f>
        <v>0</v>
      </c>
      <c r="AO5" s="147">
        <f>GDAM_IEX!H5</f>
        <v>19.559999999999999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11.343668000000001</v>
      </c>
      <c r="E6">
        <f>GT_NG!P6</f>
        <v>13.254726368159204</v>
      </c>
      <c r="F6">
        <f>GT_Spot!P6</f>
        <v>0</v>
      </c>
      <c r="G6">
        <f>PPCL_NG!P6</f>
        <v>79.777171022304174</v>
      </c>
      <c r="H6">
        <f>PPCL_Spot!P6</f>
        <v>0</v>
      </c>
      <c r="I6">
        <f>Bawana_NG!P6</f>
        <v>115.55548611382369</v>
      </c>
      <c r="J6">
        <f>Bawana_RLNG!P6</f>
        <v>0</v>
      </c>
      <c r="K6">
        <f>Bawana_Spot!P6</f>
        <v>310.14999999999998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1315.4905266936034</v>
      </c>
      <c r="P6" s="36">
        <v>118.3754832309512</v>
      </c>
      <c r="Q6" s="36">
        <v>38.245607487367927</v>
      </c>
      <c r="R6" s="38">
        <v>0</v>
      </c>
      <c r="S6" s="38">
        <v>7.669999999999999</v>
      </c>
      <c r="T6" s="37">
        <f>SUMPRODUCT(LTA!J6:AN6,LTA!J$101:AN$101,LTA!J$103:AN$103)</f>
        <v>86</v>
      </c>
      <c r="U6" s="37">
        <f>SUMPRODUCT(LTA!J6:AN6,LTA!J$102:AN$102,LTA!J$103:AN$103)</f>
        <v>137.22999999999999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50.65</v>
      </c>
      <c r="Z6" s="34">
        <f>IEX!N6</f>
        <v>0</v>
      </c>
      <c r="AA6" s="75">
        <f>STOA!H6</f>
        <v>1042.0899999999999</v>
      </c>
      <c r="AB6" s="75">
        <f>-STOA!N6</f>
        <v>0</v>
      </c>
      <c r="AC6">
        <f t="shared" si="0"/>
        <v>28.138762418896167</v>
      </c>
      <c r="AD6">
        <f t="shared" si="1"/>
        <v>3321.7139064973144</v>
      </c>
      <c r="AE6">
        <f>'IDT-1'!B6</f>
        <v>0</v>
      </c>
      <c r="AF6" s="24"/>
      <c r="AG6">
        <f t="shared" si="2"/>
        <v>3321.7139064973144</v>
      </c>
      <c r="AI6" s="34">
        <f>PXIL!H6</f>
        <v>0</v>
      </c>
      <c r="AJ6" s="34">
        <f>PXIL!N6</f>
        <v>0</v>
      </c>
      <c r="AK6" s="34">
        <f>RTM_IEX!H6</f>
        <v>10.16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13.86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11.343668000000001</v>
      </c>
      <c r="E7">
        <f>GT_NG!P7</f>
        <v>13.254726368159204</v>
      </c>
      <c r="F7">
        <f>GT_Spot!P7</f>
        <v>0</v>
      </c>
      <c r="G7">
        <f>PPCL_NG!P7</f>
        <v>79.777171022304174</v>
      </c>
      <c r="H7">
        <f>PPCL_Spot!P7</f>
        <v>0</v>
      </c>
      <c r="I7">
        <f>Bawana_NG!P7</f>
        <v>115.55548611382369</v>
      </c>
      <c r="J7">
        <f>Bawana_RLNG!P7</f>
        <v>0</v>
      </c>
      <c r="K7">
        <f>Bawana_Spot!P7</f>
        <v>280.14999999999998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1315.7623533722008</v>
      </c>
      <c r="P7" s="36">
        <v>118.3754832309512</v>
      </c>
      <c r="Q7" s="36">
        <v>38.245607487367927</v>
      </c>
      <c r="R7" s="38">
        <v>0</v>
      </c>
      <c r="S7" s="38">
        <v>7.669999999999999</v>
      </c>
      <c r="T7" s="37">
        <f>SUMPRODUCT(LTA!J7:AN7,LTA!J$101:AN$101,LTA!J$103:AN$103)</f>
        <v>88.66</v>
      </c>
      <c r="U7" s="37">
        <f>SUMPRODUCT(LTA!J7:AN7,LTA!J$102:AN$102,LTA!J$103:AN$103)</f>
        <v>139.18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54.77</v>
      </c>
      <c r="Z7" s="34">
        <f>IEX!N7</f>
        <v>0</v>
      </c>
      <c r="AA7" s="75">
        <f>STOA!H7</f>
        <v>1042.04</v>
      </c>
      <c r="AB7" s="75">
        <f>-STOA!N7</f>
        <v>0</v>
      </c>
      <c r="AC7">
        <f t="shared" si="0"/>
        <v>28.389008917494163</v>
      </c>
      <c r="AD7">
        <f t="shared" si="1"/>
        <v>3311.0854866773129</v>
      </c>
      <c r="AE7">
        <f>'IDT-1'!B7</f>
        <v>0</v>
      </c>
      <c r="AF7" s="24"/>
      <c r="AG7">
        <f t="shared" si="2"/>
        <v>3311.0854866773129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-20</v>
      </c>
      <c r="AM7" s="34">
        <f>RTM_PXI!H7</f>
        <v>0</v>
      </c>
      <c r="AN7" s="34">
        <f>RTM_PXI!N7</f>
        <v>0</v>
      </c>
      <c r="AO7" s="147">
        <f>GDAM_IEX!H7</f>
        <v>54.69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11.343668000000001</v>
      </c>
      <c r="E8">
        <f>GT_NG!P8</f>
        <v>13.254726368159204</v>
      </c>
      <c r="F8">
        <f>GT_Spot!P8</f>
        <v>0</v>
      </c>
      <c r="G8">
        <f>PPCL_NG!P8</f>
        <v>79.777171022304174</v>
      </c>
      <c r="H8">
        <f>PPCL_Spot!P8</f>
        <v>0</v>
      </c>
      <c r="I8">
        <f>Bawana_NG!P8</f>
        <v>115.55548611382369</v>
      </c>
      <c r="J8">
        <f>Bawana_RLNG!P8</f>
        <v>0</v>
      </c>
      <c r="K8">
        <f>Bawana_Spot!P8</f>
        <v>280.15136608557845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1315.2564895329151</v>
      </c>
      <c r="P8" s="36">
        <v>118.3754832309512</v>
      </c>
      <c r="Q8" s="36">
        <v>38.245607487367927</v>
      </c>
      <c r="R8" s="38">
        <v>0</v>
      </c>
      <c r="S8" s="38">
        <v>7.669999999999999</v>
      </c>
      <c r="T8" s="37">
        <f>SUMPRODUCT(LTA!J8:AN8,LTA!J$101:AN$101,LTA!J$103:AN$103)</f>
        <v>90</v>
      </c>
      <c r="U8" s="37">
        <f>SUMPRODUCT(LTA!J8:AN8,LTA!J$102:AN$102,LTA!J$103:AN$103)</f>
        <v>144.19999999999999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36.47</v>
      </c>
      <c r="Z8" s="34">
        <f>IEX!N8</f>
        <v>0</v>
      </c>
      <c r="AA8" s="75">
        <f>STOA!H8</f>
        <v>1042.04</v>
      </c>
      <c r="AB8" s="75">
        <f>-STOA!N8</f>
        <v>0</v>
      </c>
      <c r="AC8">
        <f t="shared" si="0"/>
        <v>28.219756609537683</v>
      </c>
      <c r="AD8">
        <f t="shared" si="1"/>
        <v>3285.0802412315616</v>
      </c>
      <c r="AE8">
        <f>'IDT-1'!B8</f>
        <v>0</v>
      </c>
      <c r="AF8" s="24"/>
      <c r="AG8">
        <f t="shared" si="2"/>
        <v>3285.0802412315616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-23</v>
      </c>
      <c r="AM8" s="34">
        <f>RTM_PXI!H8</f>
        <v>0</v>
      </c>
      <c r="AN8" s="34">
        <f>RTM_PXI!N8</f>
        <v>0</v>
      </c>
      <c r="AO8" s="147">
        <f>GDAM_IEX!H8</f>
        <v>43.96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11.343668000000001</v>
      </c>
      <c r="E9">
        <f>GT_NG!P9</f>
        <v>13.254726368159204</v>
      </c>
      <c r="F9">
        <f>GT_Spot!P9</f>
        <v>0</v>
      </c>
      <c r="G9">
        <f>PPCL_NG!P9</f>
        <v>79.777171022304174</v>
      </c>
      <c r="H9">
        <f>PPCL_Spot!P9</f>
        <v>0</v>
      </c>
      <c r="I9">
        <f>Bawana_NG!P9</f>
        <v>115.55548611382369</v>
      </c>
      <c r="J9">
        <f>Bawana_RLNG!P9</f>
        <v>0</v>
      </c>
      <c r="K9">
        <f>Bawana_Spot!P9</f>
        <v>280.15140022491562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1315.2564895329151</v>
      </c>
      <c r="P9" s="36">
        <v>118.3754832309512</v>
      </c>
      <c r="Q9" s="36">
        <v>38.245607487367927</v>
      </c>
      <c r="R9" s="38">
        <v>0</v>
      </c>
      <c r="S9" s="38">
        <v>7.669999999999999</v>
      </c>
      <c r="T9" s="37">
        <f>SUMPRODUCT(LTA!J9:AN9,LTA!J$101:AN$101,LTA!J$103:AN$103)</f>
        <v>88.33</v>
      </c>
      <c r="U9" s="37">
        <f>SUMPRODUCT(LTA!J9:AN9,LTA!J$102:AN$102,LTA!J$103:AN$103)</f>
        <v>142.16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46.76</v>
      </c>
      <c r="Z9" s="34">
        <f>IEX!N9</f>
        <v>0</v>
      </c>
      <c r="AA9" s="75">
        <f>STOA!H9</f>
        <v>1042.04</v>
      </c>
      <c r="AB9" s="75">
        <f>-STOA!N9</f>
        <v>0</v>
      </c>
      <c r="AC9">
        <f t="shared" si="0"/>
        <v>28.185313101229458</v>
      </c>
      <c r="AD9">
        <f t="shared" si="1"/>
        <v>3214.7347188792078</v>
      </c>
      <c r="AE9">
        <f>'IDT-1'!B9</f>
        <v>0</v>
      </c>
      <c r="AF9" s="24"/>
      <c r="AG9">
        <f t="shared" si="2"/>
        <v>3214.7347188792078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-56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11.343668000000001</v>
      </c>
      <c r="E10">
        <f>GT_NG!P10</f>
        <v>13.254726368159204</v>
      </c>
      <c r="F10">
        <f>GT_Spot!P10</f>
        <v>0</v>
      </c>
      <c r="G10">
        <f>PPCL_NG!P10</f>
        <v>79.777171022304174</v>
      </c>
      <c r="H10">
        <f>PPCL_Spot!P10</f>
        <v>0</v>
      </c>
      <c r="I10">
        <f>Bawana_NG!P10</f>
        <v>115.55548611382369</v>
      </c>
      <c r="J10">
        <f>Bawana_RLNG!P10</f>
        <v>0</v>
      </c>
      <c r="K10">
        <f>Bawana_Spot!P10</f>
        <v>280.15140022491562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1315.2564895329151</v>
      </c>
      <c r="P10" s="36">
        <v>118.3754832309512</v>
      </c>
      <c r="Q10" s="36">
        <v>38.245607487367927</v>
      </c>
      <c r="R10" s="38">
        <v>0</v>
      </c>
      <c r="S10" s="38">
        <v>7.669999999999999</v>
      </c>
      <c r="T10" s="37">
        <f>SUMPRODUCT(LTA!J10:AN10,LTA!J$101:AN$101,LTA!J$103:AN$103)</f>
        <v>88.33</v>
      </c>
      <c r="U10" s="37">
        <f>SUMPRODUCT(LTA!J10:AN10,LTA!J$102:AN$102,LTA!J$103:AN$103)</f>
        <v>142.23000000000002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15.85</v>
      </c>
      <c r="Z10" s="34">
        <f>IEX!N10</f>
        <v>0</v>
      </c>
      <c r="AA10" s="75">
        <f>STOA!H10</f>
        <v>1042.04</v>
      </c>
      <c r="AB10" s="75">
        <f>-STOA!N10</f>
        <v>0</v>
      </c>
      <c r="AC10">
        <f t="shared" si="0"/>
        <v>28.010968678478346</v>
      </c>
      <c r="AD10">
        <f t="shared" si="1"/>
        <v>3174.0690633019585</v>
      </c>
      <c r="AE10">
        <f>'IDT-1'!B10</f>
        <v>0</v>
      </c>
      <c r="AF10" s="24"/>
      <c r="AG10">
        <f t="shared" si="2"/>
        <v>3174.0690633019585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-66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11.343668000000001</v>
      </c>
      <c r="E11">
        <f>GT_NG!P11</f>
        <v>13.254726368159204</v>
      </c>
      <c r="F11">
        <f>GT_Spot!P11</f>
        <v>0</v>
      </c>
      <c r="G11">
        <f>PPCL_NG!P11</f>
        <v>79.777171022304174</v>
      </c>
      <c r="H11">
        <f>PPCL_Spot!P11</f>
        <v>0</v>
      </c>
      <c r="I11">
        <f>Bawana_NG!P11</f>
        <v>115.55548611382369</v>
      </c>
      <c r="J11">
        <f>Bawana_RLNG!P11</f>
        <v>0</v>
      </c>
      <c r="K11">
        <f>Bawana_Spot!P11</f>
        <v>200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1315.0364895329151</v>
      </c>
      <c r="P11" s="36">
        <v>118.3754832309512</v>
      </c>
      <c r="Q11" s="36">
        <v>38.245607487367927</v>
      </c>
      <c r="R11" s="38">
        <v>0</v>
      </c>
      <c r="S11" s="38">
        <v>7.66</v>
      </c>
      <c r="T11" s="37">
        <f>SUMPRODUCT(LTA!J11:AN11,LTA!J$101:AN$101,LTA!J$103:AN$103)</f>
        <v>88.33</v>
      </c>
      <c r="U11" s="37">
        <f>SUMPRODUCT(LTA!J11:AN11,LTA!J$102:AN$102,LTA!J$103:AN$103)</f>
        <v>126.80000000000001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681.5</v>
      </c>
      <c r="Z11" s="34">
        <f>IEX!N11</f>
        <v>0</v>
      </c>
      <c r="AA11" s="75">
        <f>STOA!H11</f>
        <v>366.33</v>
      </c>
      <c r="AB11" s="75">
        <f>-STOA!N11</f>
        <v>0</v>
      </c>
      <c r="AC11">
        <f t="shared" si="0"/>
        <v>26.655735241720159</v>
      </c>
      <c r="AD11">
        <f t="shared" si="1"/>
        <v>3124.552896513801</v>
      </c>
      <c r="AE11">
        <f>'IDT-1'!B11</f>
        <v>0</v>
      </c>
      <c r="AF11" s="24"/>
      <c r="AG11">
        <f t="shared" si="2"/>
        <v>3124.552896513801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11.343668000000001</v>
      </c>
      <c r="E12">
        <f>GT_NG!P12</f>
        <v>13.254726368159204</v>
      </c>
      <c r="F12">
        <f>GT_Spot!P12</f>
        <v>0</v>
      </c>
      <c r="G12">
        <f>PPCL_NG!P12</f>
        <v>79.777171022304174</v>
      </c>
      <c r="H12">
        <f>PPCL_Spot!P12</f>
        <v>0</v>
      </c>
      <c r="I12">
        <f>Bawana_NG!P12</f>
        <v>115.55548611382369</v>
      </c>
      <c r="J12">
        <f>Bawana_RLNG!P12</f>
        <v>0</v>
      </c>
      <c r="K12">
        <f>Bawana_Spot!P12</f>
        <v>110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1315.0364895329151</v>
      </c>
      <c r="P12" s="36">
        <v>118.3754832309512</v>
      </c>
      <c r="Q12" s="36">
        <v>38.245607487367927</v>
      </c>
      <c r="R12" s="38">
        <v>0</v>
      </c>
      <c r="S12" s="38">
        <v>7.66</v>
      </c>
      <c r="T12" s="37">
        <f>SUMPRODUCT(LTA!J12:AN12,LTA!J$101:AN$101,LTA!J$103:AN$103)</f>
        <v>88.33</v>
      </c>
      <c r="U12" s="37">
        <f>SUMPRODUCT(LTA!J12:AN12,LTA!J$102:AN$102,LTA!J$103:AN$103)</f>
        <v>126.80000000000001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629.38</v>
      </c>
      <c r="Z12" s="34">
        <f>IEX!N12</f>
        <v>0</v>
      </c>
      <c r="AA12" s="75">
        <f>STOA!H12</f>
        <v>366.33</v>
      </c>
      <c r="AB12" s="75">
        <f>-STOA!N12</f>
        <v>0</v>
      </c>
      <c r="AC12">
        <f t="shared" si="0"/>
        <v>26.069808506746377</v>
      </c>
      <c r="AD12">
        <f t="shared" si="1"/>
        <v>3077.4788232487749</v>
      </c>
      <c r="AE12">
        <f>'IDT-1'!B12</f>
        <v>0</v>
      </c>
      <c r="AF12" s="24"/>
      <c r="AG12">
        <f t="shared" si="2"/>
        <v>3077.4788232487749</v>
      </c>
      <c r="AI12" s="34">
        <f>PXIL!H12</f>
        <v>0</v>
      </c>
      <c r="AJ12" s="34">
        <f>PXIL!N12</f>
        <v>0</v>
      </c>
      <c r="AK12" s="34">
        <f>RTM_IEX!H12</f>
        <v>83.46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11.343668000000001</v>
      </c>
      <c r="E13">
        <f>GT_NG!P13</f>
        <v>13.254726368159204</v>
      </c>
      <c r="F13">
        <f>GT_Spot!P13</f>
        <v>0</v>
      </c>
      <c r="G13">
        <f>PPCL_NG!P13</f>
        <v>79.777171022304174</v>
      </c>
      <c r="H13">
        <f>PPCL_Spot!P13</f>
        <v>0</v>
      </c>
      <c r="I13">
        <f>Bawana_NG!P13</f>
        <v>115.55548611382369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1315.0364895329151</v>
      </c>
      <c r="P13" s="36">
        <v>118.3754832309512</v>
      </c>
      <c r="Q13" s="36">
        <v>38.245607487367927</v>
      </c>
      <c r="R13" s="38">
        <v>0</v>
      </c>
      <c r="S13" s="38">
        <v>7.66</v>
      </c>
      <c r="T13" s="37">
        <f>SUMPRODUCT(LTA!J13:AN13,LTA!J$101:AN$101,LTA!J$103:AN$103)</f>
        <v>88.33</v>
      </c>
      <c r="U13" s="37">
        <f>SUMPRODUCT(LTA!J13:AN13,LTA!J$102:AN$102,LTA!J$103:AN$103)</f>
        <v>127.99000000000001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594.62</v>
      </c>
      <c r="Z13" s="34">
        <f>IEX!N13</f>
        <v>0</v>
      </c>
      <c r="AA13" s="75">
        <f>STOA!H13</f>
        <v>366.33</v>
      </c>
      <c r="AB13" s="75">
        <f>-STOA!N13</f>
        <v>0</v>
      </c>
      <c r="AC13">
        <f t="shared" si="0"/>
        <v>25.359504506746376</v>
      </c>
      <c r="AD13">
        <f t="shared" si="1"/>
        <v>2993.6291272487747</v>
      </c>
      <c r="AE13">
        <f>'IDT-1'!B13</f>
        <v>0</v>
      </c>
      <c r="AF13" s="24"/>
      <c r="AG13">
        <f t="shared" si="2"/>
        <v>2993.6291272487747</v>
      </c>
      <c r="AI13" s="34">
        <f>PXIL!H13</f>
        <v>0</v>
      </c>
      <c r="AJ13" s="34">
        <f>PXIL!N13</f>
        <v>0</v>
      </c>
      <c r="AK13" s="34">
        <f>RTM_IEX!H13</f>
        <v>42.47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11.343668000000001</v>
      </c>
      <c r="E14">
        <f>GT_NG!P14</f>
        <v>13.254726368159204</v>
      </c>
      <c r="F14">
        <f>GT_Spot!P14</f>
        <v>0</v>
      </c>
      <c r="G14">
        <f>PPCL_NG!P14</f>
        <v>79.777171022304174</v>
      </c>
      <c r="H14">
        <f>PPCL_Spot!P14</f>
        <v>0</v>
      </c>
      <c r="I14">
        <f>Bawana_NG!P14</f>
        <v>115.55548611382369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1315.0364895329151</v>
      </c>
      <c r="P14" s="36">
        <v>118.3754832309512</v>
      </c>
      <c r="Q14" s="36">
        <v>38.245607487367927</v>
      </c>
      <c r="R14" s="38">
        <v>0</v>
      </c>
      <c r="S14" s="38">
        <v>7.66</v>
      </c>
      <c r="T14" s="37">
        <f>SUMPRODUCT(LTA!J14:AN14,LTA!J$101:AN$101,LTA!J$103:AN$103)</f>
        <v>88.33</v>
      </c>
      <c r="U14" s="37">
        <f>SUMPRODUCT(LTA!J14:AN14,LTA!J$102:AN$102,LTA!J$103:AN$103)</f>
        <v>128.19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555.04999999999995</v>
      </c>
      <c r="Z14" s="34">
        <f>IEX!N14</f>
        <v>0</v>
      </c>
      <c r="AA14" s="75">
        <f>STOA!H14</f>
        <v>366.33</v>
      </c>
      <c r="AB14" s="75">
        <f>-STOA!N14</f>
        <v>0</v>
      </c>
      <c r="AC14">
        <f t="shared" si="0"/>
        <v>25.020732506746377</v>
      </c>
      <c r="AD14">
        <f t="shared" si="1"/>
        <v>2953.6378992487753</v>
      </c>
      <c r="AE14">
        <f>'IDT-1'!B14</f>
        <v>0</v>
      </c>
      <c r="AF14" s="24"/>
      <c r="AG14">
        <f t="shared" si="2"/>
        <v>2953.6378992487753</v>
      </c>
      <c r="AI14" s="34">
        <f>PXIL!H14</f>
        <v>0</v>
      </c>
      <c r="AJ14" s="34">
        <f>PXIL!N14</f>
        <v>0</v>
      </c>
      <c r="AK14" s="34">
        <f>RTM_IEX!H14</f>
        <v>41.51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11.343668000000001</v>
      </c>
      <c r="E15">
        <f>GT_NG!P15</f>
        <v>13.254726368159204</v>
      </c>
      <c r="F15">
        <f>GT_Spot!P15</f>
        <v>0</v>
      </c>
      <c r="G15">
        <f>PPCL_NG!P15</f>
        <v>79.777171022304174</v>
      </c>
      <c r="H15">
        <f>PPCL_Spot!P15</f>
        <v>0</v>
      </c>
      <c r="I15">
        <f>Bawana_NG!P15</f>
        <v>129.60523229722273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1321.3947967934389</v>
      </c>
      <c r="P15" s="36">
        <v>118.3754832309512</v>
      </c>
      <c r="Q15" s="36">
        <v>38.245607487367927</v>
      </c>
      <c r="R15" s="38">
        <v>0</v>
      </c>
      <c r="S15" s="38">
        <v>7.66</v>
      </c>
      <c r="T15" s="37">
        <f>SUMPRODUCT(LTA!J15:AN15,LTA!J$101:AN$101,LTA!J$103:AN$103)</f>
        <v>88.33</v>
      </c>
      <c r="U15" s="37">
        <f>SUMPRODUCT(LTA!J15:AN15,LTA!J$102:AN$102,LTA!J$103:AN$103)</f>
        <v>126.80000000000001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560.84</v>
      </c>
      <c r="Z15" s="34">
        <f>IEX!N15</f>
        <v>0</v>
      </c>
      <c r="AA15" s="75">
        <f>STOA!H15</f>
        <v>366.33</v>
      </c>
      <c r="AB15" s="75">
        <f>-STOA!N15</f>
        <v>0</v>
      </c>
      <c r="AC15">
        <f t="shared" si="0"/>
        <v>25.312465199644674</v>
      </c>
      <c r="AD15">
        <f t="shared" si="1"/>
        <v>2885.6442199997996</v>
      </c>
      <c r="AE15">
        <f>'IDT-1'!B15</f>
        <v>0</v>
      </c>
      <c r="AF15" s="24"/>
      <c r="AG15">
        <f t="shared" si="2"/>
        <v>2885.6442199997996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-51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11.343668000000001</v>
      </c>
      <c r="E16">
        <f>GT_NG!P16</f>
        <v>13.254726368159204</v>
      </c>
      <c r="F16">
        <f>GT_Spot!P16</f>
        <v>0</v>
      </c>
      <c r="G16">
        <f>PPCL_NG!P16</f>
        <v>79.777171022304174</v>
      </c>
      <c r="H16">
        <f>PPCL_Spot!P16</f>
        <v>0</v>
      </c>
      <c r="I16">
        <f>Bawana_NG!P16</f>
        <v>129.60523229722273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1321.6110225491555</v>
      </c>
      <c r="P16" s="36">
        <v>118.3754832309512</v>
      </c>
      <c r="Q16" s="36">
        <v>38.245607487367927</v>
      </c>
      <c r="R16" s="38">
        <v>0</v>
      </c>
      <c r="S16" s="38">
        <v>7.66</v>
      </c>
      <c r="T16" s="37">
        <f>SUMPRODUCT(LTA!J16:AN16,LTA!J$101:AN$101,LTA!J$103:AN$103)</f>
        <v>88.33</v>
      </c>
      <c r="U16" s="37">
        <f>SUMPRODUCT(LTA!J16:AN16,LTA!J$102:AN$102,LTA!J$103:AN$103)</f>
        <v>126.30000000000001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522.23</v>
      </c>
      <c r="Z16" s="34">
        <f>IEX!N16</f>
        <v>0</v>
      </c>
      <c r="AA16" s="75">
        <f>STOA!H16</f>
        <v>366.33</v>
      </c>
      <c r="AB16" s="75">
        <f>-STOA!N16</f>
        <v>0</v>
      </c>
      <c r="AC16">
        <f t="shared" si="0"/>
        <v>25.09964865371758</v>
      </c>
      <c r="AD16">
        <f t="shared" si="1"/>
        <v>2858.5132623014438</v>
      </c>
      <c r="AE16">
        <f>'IDT-1'!B16</f>
        <v>0</v>
      </c>
      <c r="AF16" s="24"/>
      <c r="AG16">
        <f t="shared" si="2"/>
        <v>2858.5132623014438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-52</v>
      </c>
      <c r="AM16" s="34">
        <f>RTM_PXI!H16</f>
        <v>0</v>
      </c>
      <c r="AN16" s="34">
        <f>RTM_PXI!N16</f>
        <v>0</v>
      </c>
      <c r="AO16" s="147">
        <f>GDAM_IEX!H16</f>
        <v>12.55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11.343668000000001</v>
      </c>
      <c r="E17">
        <f>GT_NG!P17</f>
        <v>13.254726368159204</v>
      </c>
      <c r="F17">
        <f>GT_Spot!P17</f>
        <v>0</v>
      </c>
      <c r="G17">
        <f>PPCL_NG!P17</f>
        <v>79.777171022304174</v>
      </c>
      <c r="H17">
        <f>PPCL_Spot!P17</f>
        <v>0</v>
      </c>
      <c r="I17">
        <f>Bawana_NG!P17</f>
        <v>129.60512872552337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1250.9872585032124</v>
      </c>
      <c r="P17" s="36">
        <v>118.3754832309512</v>
      </c>
      <c r="Q17" s="36">
        <v>38.245607487367927</v>
      </c>
      <c r="R17" s="38">
        <v>0</v>
      </c>
      <c r="S17" s="38">
        <v>7.66</v>
      </c>
      <c r="T17" s="37">
        <f>SUMPRODUCT(LTA!J17:AN17,LTA!J$101:AN$101,LTA!J$103:AN$103)</f>
        <v>88.33</v>
      </c>
      <c r="U17" s="37">
        <f>SUMPRODUCT(LTA!J17:AN17,LTA!J$102:AN$102,LTA!J$103:AN$103)</f>
        <v>124.30000000000001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416.33</v>
      </c>
      <c r="Z17" s="34">
        <f>IEX!N17</f>
        <v>0</v>
      </c>
      <c r="AA17" s="75">
        <f>STOA!H17</f>
        <v>366.33</v>
      </c>
      <c r="AB17" s="75">
        <f>-STOA!N17</f>
        <v>0</v>
      </c>
      <c r="AC17">
        <f t="shared" si="0"/>
        <v>24.089595964035155</v>
      </c>
      <c r="AD17">
        <f t="shared" si="1"/>
        <v>2843.719447373483</v>
      </c>
      <c r="AE17">
        <f>'IDT-1'!B17</f>
        <v>0</v>
      </c>
      <c r="AF17" s="24"/>
      <c r="AG17">
        <f t="shared" si="2"/>
        <v>2843.719447373483</v>
      </c>
      <c r="AI17" s="34">
        <f>PXIL!H17</f>
        <v>0</v>
      </c>
      <c r="AJ17" s="34">
        <f>PXIL!N17</f>
        <v>0</v>
      </c>
      <c r="AK17" s="34">
        <f>RTM_IEX!H17</f>
        <v>26.06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97.21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11.343668000000001</v>
      </c>
      <c r="E18">
        <f>GT_NG!P18</f>
        <v>13.254726368159204</v>
      </c>
      <c r="F18">
        <f>GT_Spot!P18</f>
        <v>0</v>
      </c>
      <c r="G18">
        <f>PPCL_NG!P18</f>
        <v>79.777171022304174</v>
      </c>
      <c r="H18">
        <f>PPCL_Spot!P18</f>
        <v>0</v>
      </c>
      <c r="I18">
        <f>Bawana_NG!P18</f>
        <v>129.60512872552337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1246.2001394202243</v>
      </c>
      <c r="P18" s="36">
        <v>118.3754832309512</v>
      </c>
      <c r="Q18" s="36">
        <v>38.245607487367927</v>
      </c>
      <c r="R18" s="38">
        <v>0</v>
      </c>
      <c r="S18" s="38">
        <v>7.66</v>
      </c>
      <c r="T18" s="37">
        <f>SUMPRODUCT(LTA!J18:AN18,LTA!J$101:AN$101,LTA!J$103:AN$103)</f>
        <v>88.33</v>
      </c>
      <c r="U18" s="37">
        <f>SUMPRODUCT(LTA!J18:AN18,LTA!J$102:AN$102,LTA!J$103:AN$103)</f>
        <v>123.80000000000001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419.81</v>
      </c>
      <c r="Z18" s="34">
        <f>IEX!N18</f>
        <v>0</v>
      </c>
      <c r="AA18" s="75">
        <f>STOA!H18</f>
        <v>366.33</v>
      </c>
      <c r="AB18" s="75">
        <f>-STOA!N18</f>
        <v>0</v>
      </c>
      <c r="AC18">
        <f t="shared" si="0"/>
        <v>23.745136163738056</v>
      </c>
      <c r="AD18">
        <f t="shared" si="1"/>
        <v>2803.0567880907925</v>
      </c>
      <c r="AE18">
        <f>'IDT-1'!B18</f>
        <v>0</v>
      </c>
      <c r="AF18" s="24"/>
      <c r="AG18">
        <f t="shared" si="2"/>
        <v>2803.0567880907925</v>
      </c>
      <c r="AI18" s="34">
        <f>PXIL!H18</f>
        <v>0</v>
      </c>
      <c r="AJ18" s="34">
        <f>PXIL!N18</f>
        <v>0</v>
      </c>
      <c r="AK18" s="34">
        <f>RTM_IEX!H18</f>
        <v>29.92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54.15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11.343668000000001</v>
      </c>
      <c r="E19">
        <f>GT_NG!P19</f>
        <v>12.936766169154229</v>
      </c>
      <c r="F19">
        <f>GT_Spot!P19</f>
        <v>0</v>
      </c>
      <c r="G19">
        <f>PPCL_NG!P19</f>
        <v>79.777171022304174</v>
      </c>
      <c r="H19">
        <f>PPCL_Spot!P19</f>
        <v>0</v>
      </c>
      <c r="I19">
        <f>Bawana_NG!P19</f>
        <v>129.60512872552337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1214.451514567259</v>
      </c>
      <c r="P19" s="36">
        <v>118.3754832309512</v>
      </c>
      <c r="Q19" s="36">
        <v>38.245607487367927</v>
      </c>
      <c r="R19" s="38">
        <v>0</v>
      </c>
      <c r="S19" s="38">
        <v>7.66</v>
      </c>
      <c r="T19" s="37">
        <f>SUMPRODUCT(LTA!J19:AN19,LTA!J$101:AN$101,LTA!J$103:AN$103)</f>
        <v>88.33</v>
      </c>
      <c r="U19" s="37">
        <f>SUMPRODUCT(LTA!J19:AN19,LTA!J$102:AN$102,LTA!J$103:AN$103)</f>
        <v>121.5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305.23</v>
      </c>
      <c r="Z19" s="34">
        <f>IEX!N19</f>
        <v>0</v>
      </c>
      <c r="AA19" s="75">
        <f>STOA!H19</f>
        <v>366.33</v>
      </c>
      <c r="AB19" s="75">
        <f>-STOA!N19</f>
        <v>0</v>
      </c>
      <c r="AC19">
        <f t="shared" si="0"/>
        <v>23.448392849301506</v>
      </c>
      <c r="AD19">
        <f t="shared" si="1"/>
        <v>2768.0269463532586</v>
      </c>
      <c r="AE19">
        <f>'IDT-1'!B19</f>
        <v>0</v>
      </c>
      <c r="AF19" s="24"/>
      <c r="AG19">
        <f t="shared" si="2"/>
        <v>2768.0269463532586</v>
      </c>
      <c r="AI19" s="34">
        <f>PXIL!H19</f>
        <v>0</v>
      </c>
      <c r="AJ19" s="34">
        <f>PXIL!N19</f>
        <v>0</v>
      </c>
      <c r="AK19" s="34">
        <f>RTM_IEX!H19</f>
        <v>50.19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147.5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11.343668000000001</v>
      </c>
      <c r="E20">
        <f>GT_NG!P20</f>
        <v>12.936766169154229</v>
      </c>
      <c r="F20">
        <f>GT_Spot!P20</f>
        <v>0</v>
      </c>
      <c r="G20">
        <f>PPCL_NG!P20</f>
        <v>79.777171022304174</v>
      </c>
      <c r="H20">
        <f>PPCL_Spot!P20</f>
        <v>0</v>
      </c>
      <c r="I20">
        <f>Bawana_NG!P20</f>
        <v>129.60512872552337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1215.5103677494694</v>
      </c>
      <c r="P20" s="36">
        <v>118.3754832309512</v>
      </c>
      <c r="Q20" s="36">
        <v>38.245607487367927</v>
      </c>
      <c r="R20" s="38">
        <v>0</v>
      </c>
      <c r="S20" s="38">
        <v>7.66</v>
      </c>
      <c r="T20" s="37">
        <f>SUMPRODUCT(LTA!J20:AN20,LTA!J$101:AN$101,LTA!J$103:AN$103)</f>
        <v>88.33</v>
      </c>
      <c r="U20" s="37">
        <f>SUMPRODUCT(LTA!J20:AN20,LTA!J$102:AN$102,LTA!J$103:AN$103)</f>
        <v>121.5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339.3</v>
      </c>
      <c r="Z20" s="34">
        <f>IEX!N20</f>
        <v>0</v>
      </c>
      <c r="AA20" s="75">
        <f>STOA!H20</f>
        <v>366.33</v>
      </c>
      <c r="AB20" s="75">
        <f>-STOA!N20</f>
        <v>0</v>
      </c>
      <c r="AC20">
        <f t="shared" si="0"/>
        <v>23.084243216032071</v>
      </c>
      <c r="AD20">
        <f t="shared" si="1"/>
        <v>2725.0399491687385</v>
      </c>
      <c r="AE20">
        <f>'IDT-1'!B20</f>
        <v>0</v>
      </c>
      <c r="AF20" s="24"/>
      <c r="AG20">
        <f t="shared" si="2"/>
        <v>2725.0399491687385</v>
      </c>
      <c r="AI20" s="34">
        <f>PXIL!H20</f>
        <v>0</v>
      </c>
      <c r="AJ20" s="34">
        <f>PXIL!N20</f>
        <v>0</v>
      </c>
      <c r="AK20" s="34">
        <f>RTM_IEX!H20</f>
        <v>46.33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72.88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11.343668000000001</v>
      </c>
      <c r="E21">
        <f>GT_NG!P21</f>
        <v>13.254726368159204</v>
      </c>
      <c r="F21">
        <f>GT_Spot!P21</f>
        <v>0</v>
      </c>
      <c r="G21">
        <f>PPCL_NG!P21</f>
        <v>79.777171022304174</v>
      </c>
      <c r="H21">
        <f>PPCL_Spot!P21</f>
        <v>0</v>
      </c>
      <c r="I21">
        <f>Bawana_NG!P21</f>
        <v>129.60512872552337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1214.4514706882733</v>
      </c>
      <c r="P21" s="36">
        <v>118.3754832309512</v>
      </c>
      <c r="Q21" s="36">
        <v>38.245607487367927</v>
      </c>
      <c r="R21" s="38">
        <v>0</v>
      </c>
      <c r="S21" s="38">
        <v>7.66</v>
      </c>
      <c r="T21" s="37">
        <f>SUMPRODUCT(LTA!J21:AN21,LTA!J$101:AN$101,LTA!J$103:AN$103)</f>
        <v>88.33</v>
      </c>
      <c r="U21" s="37">
        <f>SUMPRODUCT(LTA!J21:AN21,LTA!J$102:AN$102,LTA!J$103:AN$103)</f>
        <v>121.5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304.26</v>
      </c>
      <c r="Z21" s="34">
        <f>IEX!N21</f>
        <v>0</v>
      </c>
      <c r="AA21" s="75">
        <f>STOA!H21</f>
        <v>366.33</v>
      </c>
      <c r="AB21" s="75">
        <f>-STOA!N21</f>
        <v>0</v>
      </c>
      <c r="AC21">
        <f t="shared" si="0"/>
        <v>22.372671346389662</v>
      </c>
      <c r="AD21">
        <f t="shared" si="1"/>
        <v>2641.0405841761894</v>
      </c>
      <c r="AE21">
        <f>'IDT-1'!B21</f>
        <v>5</v>
      </c>
      <c r="AF21" s="24"/>
      <c r="AG21">
        <f t="shared" si="2"/>
        <v>2646.0405841761894</v>
      </c>
      <c r="AI21" s="34">
        <f>PXIL!H21</f>
        <v>0</v>
      </c>
      <c r="AJ21" s="34">
        <f>PXIL!N21</f>
        <v>0</v>
      </c>
      <c r="AK21" s="34">
        <f>RTM_IEX!H21</f>
        <v>2.9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67.38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11.343668000000001</v>
      </c>
      <c r="E22">
        <f>GT_NG!P22</f>
        <v>13.254726368159204</v>
      </c>
      <c r="F22">
        <f>GT_Spot!P22</f>
        <v>0</v>
      </c>
      <c r="G22">
        <f>PPCL_NG!P22</f>
        <v>79.777171022304174</v>
      </c>
      <c r="H22">
        <f>PPCL_Spot!P22</f>
        <v>0</v>
      </c>
      <c r="I22">
        <f>Bawana_NG!P22</f>
        <v>129.60512872552337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1190.3165190930333</v>
      </c>
      <c r="P22" s="36">
        <v>118.3754832309512</v>
      </c>
      <c r="Q22" s="36">
        <v>38.245607487367927</v>
      </c>
      <c r="R22" s="38">
        <v>0</v>
      </c>
      <c r="S22" s="38">
        <v>7.66</v>
      </c>
      <c r="T22" s="37">
        <f>SUMPRODUCT(LTA!J22:AN22,LTA!J$101:AN$101,LTA!J$103:AN$103)</f>
        <v>88.33</v>
      </c>
      <c r="U22" s="37">
        <f>SUMPRODUCT(LTA!J22:AN22,LTA!J$102:AN$102,LTA!J$103:AN$103)</f>
        <v>121.5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276.75</v>
      </c>
      <c r="Z22" s="34">
        <f>IEX!N22</f>
        <v>0</v>
      </c>
      <c r="AA22" s="75">
        <f>STOA!H22</f>
        <v>366.33</v>
      </c>
      <c r="AB22" s="75">
        <f>-STOA!N22</f>
        <v>0</v>
      </c>
      <c r="AC22">
        <f t="shared" si="0"/>
        <v>21.918189752989647</v>
      </c>
      <c r="AD22">
        <f t="shared" si="1"/>
        <v>2587.390114174349</v>
      </c>
      <c r="AE22">
        <f>'IDT-1'!B22</f>
        <v>15</v>
      </c>
      <c r="AF22" s="24"/>
      <c r="AG22">
        <f t="shared" si="2"/>
        <v>2602.390114174349</v>
      </c>
      <c r="AI22" s="34">
        <f>PXIL!H22</f>
        <v>0</v>
      </c>
      <c r="AJ22" s="34">
        <f>PXIL!N22</f>
        <v>0</v>
      </c>
      <c r="AK22" s="34">
        <f>RTM_IEX!H22</f>
        <v>23.16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44.66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11.343668000000001</v>
      </c>
      <c r="E23">
        <f>GT_NG!P23</f>
        <v>13.254726368159204</v>
      </c>
      <c r="F23">
        <f>GT_Spot!P23</f>
        <v>0</v>
      </c>
      <c r="G23">
        <f>PPCL_NG!P23</f>
        <v>79.777171022304174</v>
      </c>
      <c r="H23">
        <f>PPCL_Spot!P23</f>
        <v>0</v>
      </c>
      <c r="I23">
        <f>Bawana_NG!P23</f>
        <v>129.60512872552337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1183.841790606758</v>
      </c>
      <c r="P23" s="36">
        <v>118.3754832309512</v>
      </c>
      <c r="Q23" s="36">
        <v>38.245607487367927</v>
      </c>
      <c r="R23" s="38">
        <v>0</v>
      </c>
      <c r="S23" s="38">
        <v>7.66</v>
      </c>
      <c r="T23" s="37">
        <f>SUMPRODUCT(LTA!J23:AN23,LTA!J$101:AN$101,LTA!J$103:AN$103)</f>
        <v>88.33</v>
      </c>
      <c r="U23" s="37">
        <f>SUMPRODUCT(LTA!J23:AN23,LTA!J$102:AN$102,LTA!J$103:AN$103)</f>
        <v>121.5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272.20999999999998</v>
      </c>
      <c r="Z23" s="34">
        <f>IEX!N23</f>
        <v>0</v>
      </c>
      <c r="AA23" s="75">
        <f>STOA!H23</f>
        <v>366.33</v>
      </c>
      <c r="AB23" s="75">
        <f>-STOA!N23</f>
        <v>0</v>
      </c>
      <c r="AC23">
        <f t="shared" si="0"/>
        <v>21.604578033704936</v>
      </c>
      <c r="AD23">
        <f t="shared" si="1"/>
        <v>2550.3689974073591</v>
      </c>
      <c r="AE23">
        <f>'IDT-1'!B23</f>
        <v>30</v>
      </c>
      <c r="AF23" s="24"/>
      <c r="AG23">
        <f t="shared" si="2"/>
        <v>2580.3689974073591</v>
      </c>
      <c r="AI23" s="34">
        <f>PXIL!H23</f>
        <v>0</v>
      </c>
      <c r="AJ23" s="34">
        <f>PXIL!N23</f>
        <v>0</v>
      </c>
      <c r="AK23" s="34">
        <f>RTM_IEX!H23</f>
        <v>41.5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11.343668000000001</v>
      </c>
      <c r="E24">
        <f>GT_NG!P24</f>
        <v>13.254726368159204</v>
      </c>
      <c r="F24">
        <f>GT_Spot!P24</f>
        <v>0</v>
      </c>
      <c r="G24">
        <f>PPCL_NG!P24</f>
        <v>79.777171022304174</v>
      </c>
      <c r="H24">
        <f>PPCL_Spot!P24</f>
        <v>0</v>
      </c>
      <c r="I24">
        <f>Bawana_NG!P24</f>
        <v>129.60512872552337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1150.9890552942675</v>
      </c>
      <c r="P24" s="36">
        <v>118.3754832309512</v>
      </c>
      <c r="Q24" s="36">
        <v>38.245607487367927</v>
      </c>
      <c r="R24" s="38">
        <v>0</v>
      </c>
      <c r="S24" s="38">
        <v>7.66</v>
      </c>
      <c r="T24" s="37">
        <f>SUMPRODUCT(LTA!J24:AN24,LTA!J$101:AN$101,LTA!J$103:AN$103)</f>
        <v>88.33</v>
      </c>
      <c r="U24" s="37">
        <f>SUMPRODUCT(LTA!J24:AN24,LTA!J$102:AN$102,LTA!J$103:AN$103)</f>
        <v>121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222.99</v>
      </c>
      <c r="Z24" s="34">
        <f>IEX!N24</f>
        <v>0</v>
      </c>
      <c r="AA24" s="75">
        <f>STOA!H24</f>
        <v>366.33</v>
      </c>
      <c r="AB24" s="75">
        <f>-STOA!N24</f>
        <v>0</v>
      </c>
      <c r="AC24">
        <f t="shared" si="0"/>
        <v>21.048811057080016</v>
      </c>
      <c r="AD24">
        <f t="shared" si="1"/>
        <v>2484.7620290714935</v>
      </c>
      <c r="AE24">
        <f>'IDT-1'!B24</f>
        <v>40</v>
      </c>
      <c r="AF24" s="24"/>
      <c r="AG24">
        <f t="shared" si="2"/>
        <v>2524.7620290714935</v>
      </c>
      <c r="AI24" s="34">
        <f>PXIL!H24</f>
        <v>0</v>
      </c>
      <c r="AJ24" s="34">
        <f>PXIL!N24</f>
        <v>0</v>
      </c>
      <c r="AK24" s="34">
        <f>RTM_IEX!H24</f>
        <v>57.91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11.343668000000001</v>
      </c>
      <c r="E25">
        <f>GT_NG!P25</f>
        <v>13.254726368159204</v>
      </c>
      <c r="F25">
        <f>GT_Spot!P25</f>
        <v>0</v>
      </c>
      <c r="G25">
        <f>PPCL_NG!P25</f>
        <v>79.777171022304174</v>
      </c>
      <c r="H25">
        <f>PPCL_Spot!P25</f>
        <v>0</v>
      </c>
      <c r="I25">
        <f>Bawana_NG!P25</f>
        <v>129.60512872552337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1165.7211415188194</v>
      </c>
      <c r="P25" s="36">
        <v>118.3754832309512</v>
      </c>
      <c r="Q25" s="36">
        <v>38.245607487367927</v>
      </c>
      <c r="R25" s="38">
        <v>0</v>
      </c>
      <c r="S25" s="38">
        <v>7.66</v>
      </c>
      <c r="T25" s="37">
        <f>SUMPRODUCT(LTA!J25:AN25,LTA!J$101:AN$101,LTA!J$103:AN$103)</f>
        <v>88.33</v>
      </c>
      <c r="U25" s="37">
        <f>SUMPRODUCT(LTA!J25:AN25,LTA!J$102:AN$102,LTA!J$103:AN$103)</f>
        <v>123.79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157.35</v>
      </c>
      <c r="Z25" s="34">
        <f>IEX!N25</f>
        <v>0</v>
      </c>
      <c r="AA25" s="75">
        <f>STOA!H25</f>
        <v>366.33</v>
      </c>
      <c r="AB25" s="75">
        <f>-STOA!N25</f>
        <v>0</v>
      </c>
      <c r="AC25">
        <f t="shared" si="0"/>
        <v>20.441928581366252</v>
      </c>
      <c r="AD25">
        <f t="shared" si="1"/>
        <v>2413.1209977717594</v>
      </c>
      <c r="AE25">
        <f>'IDT-1'!B25</f>
        <v>50</v>
      </c>
      <c r="AF25" s="24"/>
      <c r="AG25">
        <f t="shared" si="2"/>
        <v>2463.1209977717594</v>
      </c>
      <c r="AI25" s="34">
        <f>PXIL!H25</f>
        <v>0</v>
      </c>
      <c r="AJ25" s="34">
        <f>PXIL!N25</f>
        <v>0</v>
      </c>
      <c r="AK25" s="34">
        <f>RTM_IEX!H25</f>
        <v>33.78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11.343668000000001</v>
      </c>
      <c r="E26">
        <f>GT_NG!P26</f>
        <v>13.254726368159204</v>
      </c>
      <c r="F26">
        <f>GT_Spot!P26</f>
        <v>0</v>
      </c>
      <c r="G26">
        <f>PPCL_NG!P26</f>
        <v>79.777171022304174</v>
      </c>
      <c r="H26">
        <f>PPCL_Spot!P26</f>
        <v>0</v>
      </c>
      <c r="I26">
        <f>Bawana_NG!P26</f>
        <v>129.60512872552337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1164.5248375898454</v>
      </c>
      <c r="P26" s="36">
        <v>118.3754832309512</v>
      </c>
      <c r="Q26" s="36">
        <v>38.245617746437489</v>
      </c>
      <c r="R26" s="38">
        <v>0</v>
      </c>
      <c r="S26" s="38">
        <v>7.66</v>
      </c>
      <c r="T26" s="37">
        <f>SUMPRODUCT(LTA!J26:AN26,LTA!J$101:AN$101,LTA!J$103:AN$103)</f>
        <v>88.64</v>
      </c>
      <c r="U26" s="37">
        <f>SUMPRODUCT(LTA!J26:AN26,LTA!J$102:AN$102,LTA!J$103:AN$103)</f>
        <v>123.39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75.290000000000006</v>
      </c>
      <c r="Z26" s="34">
        <f>IEX!N26</f>
        <v>0</v>
      </c>
      <c r="AA26" s="75">
        <f>STOA!H26</f>
        <v>366.33</v>
      </c>
      <c r="AB26" s="75">
        <f>-STOA!N26</f>
        <v>0</v>
      </c>
      <c r="AC26">
        <f t="shared" si="0"/>
        <v>19.806751714539057</v>
      </c>
      <c r="AD26">
        <f t="shared" si="1"/>
        <v>2338.1398809686825</v>
      </c>
      <c r="AE26">
        <f>'IDT-1'!B26</f>
        <v>65</v>
      </c>
      <c r="AF26" s="24"/>
      <c r="AG26">
        <f t="shared" si="2"/>
        <v>2403.1398809686825</v>
      </c>
      <c r="AI26" s="34">
        <f>PXIL!H26</f>
        <v>0</v>
      </c>
      <c r="AJ26" s="34">
        <f>PXIL!N26</f>
        <v>0</v>
      </c>
      <c r="AK26" s="34">
        <f>RTM_IEX!H26</f>
        <v>41.51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11.343668000000001</v>
      </c>
      <c r="E27">
        <f>GT_NG!P27</f>
        <v>13.254726368159204</v>
      </c>
      <c r="F27">
        <f>GT_Spot!P27</f>
        <v>0</v>
      </c>
      <c r="G27">
        <f>PPCL_NG!P27</f>
        <v>79.777171022304174</v>
      </c>
      <c r="H27">
        <f>PPCL_Spot!P27</f>
        <v>0</v>
      </c>
      <c r="I27">
        <f>Bawana_NG!P27</f>
        <v>129.60512872552337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1158.3573594177774</v>
      </c>
      <c r="P27" s="36">
        <v>118.3754832309512</v>
      </c>
      <c r="Q27" s="36">
        <v>38.245617746437489</v>
      </c>
      <c r="R27" s="38">
        <v>7.2200000000000006</v>
      </c>
      <c r="S27" s="38">
        <v>7.66</v>
      </c>
      <c r="T27" s="37">
        <f>SUMPRODUCT(LTA!J27:AN27,LTA!J$101:AN$101,LTA!J$103:AN$103)</f>
        <v>93.97</v>
      </c>
      <c r="U27" s="37">
        <f>SUMPRODUCT(LTA!J27:AN27,LTA!J$102:AN$102,LTA!J$103:AN$103)</f>
        <v>121.29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51.16</v>
      </c>
      <c r="Z27" s="34">
        <f>IEX!N27</f>
        <v>0</v>
      </c>
      <c r="AA27" s="75">
        <f>STOA!H27</f>
        <v>366.38</v>
      </c>
      <c r="AB27" s="75">
        <f>-STOA!N27</f>
        <v>0</v>
      </c>
      <c r="AC27">
        <f t="shared" si="0"/>
        <v>19.697152897893687</v>
      </c>
      <c r="AD27">
        <f t="shared" si="1"/>
        <v>2325.2020016132597</v>
      </c>
      <c r="AE27">
        <f>'IDT-1'!B27</f>
        <v>42</v>
      </c>
      <c r="AF27" s="24"/>
      <c r="AG27">
        <f t="shared" si="2"/>
        <v>2367.2020016132597</v>
      </c>
      <c r="AI27" s="34">
        <f>PXIL!H27</f>
        <v>0</v>
      </c>
      <c r="AJ27" s="34">
        <f>PXIL!N27</f>
        <v>0</v>
      </c>
      <c r="AK27" s="34">
        <f>RTM_IEX!H27</f>
        <v>48.26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11.343668000000001</v>
      </c>
      <c r="E28">
        <f>GT_NG!P28</f>
        <v>13.254726368159204</v>
      </c>
      <c r="F28">
        <f>GT_Spot!P28</f>
        <v>0</v>
      </c>
      <c r="G28">
        <f>PPCL_NG!P28</f>
        <v>79.777171022304174</v>
      </c>
      <c r="H28">
        <f>PPCL_Spot!P28</f>
        <v>0</v>
      </c>
      <c r="I28">
        <f>Bawana_NG!P28</f>
        <v>129.60512872552337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1136.1883059377897</v>
      </c>
      <c r="P28" s="36">
        <v>118.38474895768651</v>
      </c>
      <c r="Q28" s="36">
        <v>38.245617746437489</v>
      </c>
      <c r="R28" s="38">
        <v>20.199999999999996</v>
      </c>
      <c r="S28" s="38">
        <v>7.66</v>
      </c>
      <c r="T28" s="37">
        <f>SUMPRODUCT(LTA!J28:AN28,LTA!J$101:AN$101,LTA!J$103:AN$103)</f>
        <v>104.22</v>
      </c>
      <c r="U28" s="37">
        <f>SUMPRODUCT(LTA!J28:AN28,LTA!J$102:AN$102,LTA!J$103:AN$103)</f>
        <v>120.29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366.38</v>
      </c>
      <c r="AB28" s="75">
        <f>-STOA!N28</f>
        <v>0</v>
      </c>
      <c r="AC28">
        <f t="shared" si="0"/>
        <v>19.268082680766366</v>
      </c>
      <c r="AD28">
        <f t="shared" si="1"/>
        <v>2274.5512840771344</v>
      </c>
      <c r="AE28">
        <f>'IDT-1'!B28</f>
        <v>45</v>
      </c>
      <c r="AF28" s="24"/>
      <c r="AG28">
        <f t="shared" si="2"/>
        <v>2319.5512840771344</v>
      </c>
      <c r="AI28" s="34">
        <f>PXIL!H28</f>
        <v>0</v>
      </c>
      <c r="AJ28" s="34">
        <f>PXIL!N28</f>
        <v>0</v>
      </c>
      <c r="AK28" s="34">
        <f>RTM_IEX!H28</f>
        <v>48.27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11.343668000000001</v>
      </c>
      <c r="E29">
        <f>GT_NG!P29</f>
        <v>13.254726368159204</v>
      </c>
      <c r="F29">
        <f>GT_Spot!P29</f>
        <v>0</v>
      </c>
      <c r="G29">
        <f>PPCL_NG!P29</f>
        <v>79.777171022304174</v>
      </c>
      <c r="H29">
        <f>PPCL_Spot!P29</f>
        <v>0</v>
      </c>
      <c r="I29">
        <f>Bawana_NG!P29</f>
        <v>129.60512872552337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1077.4377617053763</v>
      </c>
      <c r="P29" s="36">
        <v>118.37425757943245</v>
      </c>
      <c r="Q29" s="36">
        <v>38.300000000000004</v>
      </c>
      <c r="R29" s="38">
        <v>28.050000000000004</v>
      </c>
      <c r="S29" s="38">
        <v>7.66</v>
      </c>
      <c r="T29" s="37">
        <f>SUMPRODUCT(LTA!J29:AN29,LTA!J$101:AN$101,LTA!J$103:AN$103)</f>
        <v>116.25</v>
      </c>
      <c r="U29" s="37">
        <f>SUMPRODUCT(LTA!J29:AN29,LTA!J$102:AN$102,LTA!J$103:AN$103)</f>
        <v>122.29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366.38</v>
      </c>
      <c r="AB29" s="75">
        <f>-STOA!N29</f>
        <v>0</v>
      </c>
      <c r="AC29">
        <f t="shared" si="0"/>
        <v>19.542538792566678</v>
      </c>
      <c r="AD29">
        <f t="shared" si="1"/>
        <v>2306.9501746082287</v>
      </c>
      <c r="AE29">
        <f>'IDT-1'!B29</f>
        <v>0</v>
      </c>
      <c r="AF29" s="24"/>
      <c r="AG29">
        <f t="shared" si="2"/>
        <v>2306.9501746082287</v>
      </c>
      <c r="AI29" s="34">
        <f>PXIL!H29</f>
        <v>0</v>
      </c>
      <c r="AJ29" s="34">
        <f>PXIL!N29</f>
        <v>0</v>
      </c>
      <c r="AK29" s="34">
        <f>RTM_IEX!H29</f>
        <v>117.77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11.343668000000001</v>
      </c>
      <c r="E30">
        <f>GT_NG!P30</f>
        <v>13.254726368159204</v>
      </c>
      <c r="F30">
        <f>GT_Spot!P30</f>
        <v>0</v>
      </c>
      <c r="G30">
        <f>PPCL_NG!P30</f>
        <v>79.777171022304174</v>
      </c>
      <c r="H30">
        <f>PPCL_Spot!P30</f>
        <v>0</v>
      </c>
      <c r="I30">
        <f>Bawana_NG!P30</f>
        <v>129.60512872552337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1061.6245779810606</v>
      </c>
      <c r="P30" s="36">
        <v>118.37425757943245</v>
      </c>
      <c r="Q30" s="36">
        <v>38.300000000000004</v>
      </c>
      <c r="R30" s="38">
        <v>33.33</v>
      </c>
      <c r="S30" s="38">
        <v>7.66</v>
      </c>
      <c r="T30" s="37">
        <f>SUMPRODUCT(LTA!J30:AN30,LTA!J$101:AN$101,LTA!J$103:AN$103)</f>
        <v>134.41</v>
      </c>
      <c r="U30" s="37">
        <f>SUMPRODUCT(LTA!J30:AN30,LTA!J$102:AN$102,LTA!J$103:AN$103)</f>
        <v>120.29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366.38</v>
      </c>
      <c r="AB30" s="75">
        <f>-STOA!N30</f>
        <v>0</v>
      </c>
      <c r="AC30">
        <f t="shared" si="0"/>
        <v>19.338392049282429</v>
      </c>
      <c r="AD30">
        <f t="shared" si="1"/>
        <v>2282.8511376271977</v>
      </c>
      <c r="AE30">
        <f>'IDT-1'!B30</f>
        <v>0</v>
      </c>
      <c r="AF30" s="24"/>
      <c r="AG30">
        <f t="shared" si="2"/>
        <v>2282.8511376271977</v>
      </c>
      <c r="AI30" s="34">
        <f>PXIL!H30</f>
        <v>0</v>
      </c>
      <c r="AJ30" s="34">
        <f>PXIL!N30</f>
        <v>0</v>
      </c>
      <c r="AK30" s="34">
        <f>RTM_IEX!H30</f>
        <v>87.84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11.343668000000001</v>
      </c>
      <c r="E31">
        <f>GT_NG!P31</f>
        <v>13.254726368159204</v>
      </c>
      <c r="F31">
        <f>GT_Spot!P31</f>
        <v>0</v>
      </c>
      <c r="G31">
        <f>PPCL_NG!P31</f>
        <v>79.777171022304174</v>
      </c>
      <c r="H31">
        <f>PPCL_Spot!P31</f>
        <v>0</v>
      </c>
      <c r="I31">
        <f>Bawana_NG!P31</f>
        <v>129.60512872552337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1061.7865984869275</v>
      </c>
      <c r="P31" s="36">
        <v>118.37425757943245</v>
      </c>
      <c r="Q31" s="36">
        <v>25.31</v>
      </c>
      <c r="R31" s="38">
        <v>38</v>
      </c>
      <c r="S31" s="38">
        <v>7.669999999999999</v>
      </c>
      <c r="T31" s="37">
        <f>SUMPRODUCT(LTA!J31:AN31,LTA!J$101:AN$101,LTA!J$103:AN$103)</f>
        <v>154.12</v>
      </c>
      <c r="U31" s="37">
        <f>SUMPRODUCT(LTA!J31:AN31,LTA!J$102:AN$102,LTA!J$103:AN$103)</f>
        <v>118.99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366.48</v>
      </c>
      <c r="AB31" s="75">
        <f>-STOA!N31</f>
        <v>0</v>
      </c>
      <c r="AC31">
        <f t="shared" si="0"/>
        <v>19.01190102153171</v>
      </c>
      <c r="AD31">
        <f t="shared" si="1"/>
        <v>2244.3096491608148</v>
      </c>
      <c r="AE31">
        <f>'IDT-1'!B31</f>
        <v>0</v>
      </c>
      <c r="AF31" s="24"/>
      <c r="AG31">
        <f t="shared" si="2"/>
        <v>2244.3096491608148</v>
      </c>
      <c r="AI31" s="34">
        <f>PXIL!H31</f>
        <v>0</v>
      </c>
      <c r="AJ31" s="34">
        <f>PXIL!N31</f>
        <v>0</v>
      </c>
      <c r="AK31" s="34">
        <f>RTM_IEX!H31</f>
        <v>38.61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11.343668000000001</v>
      </c>
      <c r="E32">
        <f>GT_NG!P32</f>
        <v>13.254726368159204</v>
      </c>
      <c r="F32">
        <f>GT_Spot!P32</f>
        <v>0</v>
      </c>
      <c r="G32">
        <f>PPCL_NG!P32</f>
        <v>79.777171022304174</v>
      </c>
      <c r="H32">
        <f>PPCL_Spot!P32</f>
        <v>0</v>
      </c>
      <c r="I32">
        <f>Bawana_NG!P32</f>
        <v>129.60512872552337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1044.1939938538676</v>
      </c>
      <c r="P32" s="36">
        <v>86.875025479530493</v>
      </c>
      <c r="Q32" s="36">
        <v>25.31</v>
      </c>
      <c r="R32" s="38">
        <v>38</v>
      </c>
      <c r="S32" s="38">
        <v>7.669999999999999</v>
      </c>
      <c r="T32" s="37">
        <f>SUMPRODUCT(LTA!J32:AN32,LTA!J$101:AN$101,LTA!J$103:AN$103)</f>
        <v>184.13</v>
      </c>
      <c r="U32" s="37">
        <f>SUMPRODUCT(LTA!J32:AN32,LTA!J$102:AN$102,LTA!J$103:AN$103)</f>
        <v>118.49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366.48</v>
      </c>
      <c r="AB32" s="75">
        <f>-STOA!N32</f>
        <v>0</v>
      </c>
      <c r="AC32">
        <f t="shared" si="0"/>
        <v>18.928473592974836</v>
      </c>
      <c r="AD32">
        <f t="shared" si="1"/>
        <v>2234.4612398564104</v>
      </c>
      <c r="AE32">
        <f>'IDT-1'!B32</f>
        <v>0</v>
      </c>
      <c r="AF32" s="24"/>
      <c r="AG32">
        <f t="shared" si="2"/>
        <v>2234.4612398564104</v>
      </c>
      <c r="AI32" s="34">
        <f>PXIL!H32</f>
        <v>0</v>
      </c>
      <c r="AJ32" s="34">
        <f>PXIL!N32</f>
        <v>0</v>
      </c>
      <c r="AK32" s="34">
        <f>RTM_IEX!H32</f>
        <v>48.26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11.343668000000001</v>
      </c>
      <c r="E33">
        <f>GT_NG!P33</f>
        <v>13.254726368159204</v>
      </c>
      <c r="F33">
        <f>GT_Spot!P33</f>
        <v>0</v>
      </c>
      <c r="G33">
        <f>PPCL_NG!P33</f>
        <v>79.777171022304174</v>
      </c>
      <c r="H33">
        <f>PPCL_Spot!P33</f>
        <v>0</v>
      </c>
      <c r="I33">
        <f>Bawana_NG!P33</f>
        <v>129.60512872552337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1040.718634275886</v>
      </c>
      <c r="P33" s="36">
        <v>57.916024435445131</v>
      </c>
      <c r="Q33" s="36">
        <v>25.31</v>
      </c>
      <c r="R33" s="38">
        <v>41.499999999999993</v>
      </c>
      <c r="S33" s="38">
        <v>7.669999999999999</v>
      </c>
      <c r="T33" s="37">
        <f>SUMPRODUCT(LTA!J33:AN33,LTA!J$101:AN$101,LTA!J$103:AN$103)</f>
        <v>217.16000000000003</v>
      </c>
      <c r="U33" s="37">
        <f>SUMPRODUCT(LTA!J33:AN33,LTA!J$102:AN$102,LTA!J$103:AN$103)</f>
        <v>117.99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366.48</v>
      </c>
      <c r="AB33" s="75">
        <f>-STOA!N33</f>
        <v>0</v>
      </c>
      <c r="AC33">
        <f t="shared" si="0"/>
        <v>19.185728963749465</v>
      </c>
      <c r="AD33">
        <f t="shared" si="1"/>
        <v>2264.829623863568</v>
      </c>
      <c r="AE33">
        <f>'IDT-1'!B33</f>
        <v>0</v>
      </c>
      <c r="AF33" s="24"/>
      <c r="AG33">
        <f t="shared" si="2"/>
        <v>2264.829623863568</v>
      </c>
      <c r="AI33" s="34">
        <f>PXIL!H33</f>
        <v>0</v>
      </c>
      <c r="AJ33" s="34">
        <f>PXIL!N33</f>
        <v>0</v>
      </c>
      <c r="AK33" s="34">
        <f>RTM_IEX!H33</f>
        <v>75.290000000000006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11.343668000000001</v>
      </c>
      <c r="E34">
        <f>GT_NG!P34</f>
        <v>13.254726368159204</v>
      </c>
      <c r="F34">
        <f>GT_Spot!P34</f>
        <v>0</v>
      </c>
      <c r="G34">
        <f>PPCL_NG!P34</f>
        <v>79.777171022304174</v>
      </c>
      <c r="H34">
        <f>PPCL_Spot!P34</f>
        <v>0</v>
      </c>
      <c r="I34">
        <f>Bawana_NG!P34</f>
        <v>129.60512872552337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1026.3596480178596</v>
      </c>
      <c r="P34" s="36">
        <v>57.916024435445131</v>
      </c>
      <c r="Q34" s="36">
        <v>25.31</v>
      </c>
      <c r="R34" s="38">
        <v>41.999999999999993</v>
      </c>
      <c r="S34" s="38">
        <v>3.72</v>
      </c>
      <c r="T34" s="37">
        <f>SUMPRODUCT(LTA!J34:AN34,LTA!J$101:AN$101,LTA!J$103:AN$103)</f>
        <v>256.03999999999996</v>
      </c>
      <c r="U34" s="37">
        <f>SUMPRODUCT(LTA!J34:AN34,LTA!J$102:AN$102,LTA!J$103:AN$103)</f>
        <v>117.99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366.48</v>
      </c>
      <c r="AB34" s="75">
        <f>-STOA!N34</f>
        <v>0</v>
      </c>
      <c r="AC34">
        <f t="shared" si="0"/>
        <v>19.176245479182047</v>
      </c>
      <c r="AD34">
        <f t="shared" si="1"/>
        <v>2263.7101210901096</v>
      </c>
      <c r="AE34">
        <f>'IDT-1'!B34</f>
        <v>0</v>
      </c>
      <c r="AF34" s="24"/>
      <c r="AG34">
        <f t="shared" si="2"/>
        <v>2263.7101210901096</v>
      </c>
      <c r="AI34" s="34">
        <f>PXIL!H34</f>
        <v>0</v>
      </c>
      <c r="AJ34" s="34">
        <f>PXIL!N34</f>
        <v>0</v>
      </c>
      <c r="AK34" s="34">
        <f>RTM_IEX!H34</f>
        <v>53.09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11.343668000000001</v>
      </c>
      <c r="E35">
        <f>GT_NG!P35</f>
        <v>13.254726368159204</v>
      </c>
      <c r="F35">
        <f>GT_Spot!P35</f>
        <v>0</v>
      </c>
      <c r="G35">
        <f>PPCL_NG!P35</f>
        <v>79.777171022304174</v>
      </c>
      <c r="H35">
        <f>PPCL_Spot!P35</f>
        <v>0</v>
      </c>
      <c r="I35">
        <f>Bawana_NG!P35</f>
        <v>129.60512872552337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990.30136424953889</v>
      </c>
      <c r="P35" s="36">
        <v>57.916024435445131</v>
      </c>
      <c r="Q35" s="36">
        <v>25.31</v>
      </c>
      <c r="R35" s="38">
        <v>43.100000000000009</v>
      </c>
      <c r="S35" s="38">
        <v>3.72</v>
      </c>
      <c r="T35" s="37">
        <f>SUMPRODUCT(LTA!J35:AN35,LTA!J$101:AN$101,LTA!J$103:AN$103)</f>
        <v>286.52999999999997</v>
      </c>
      <c r="U35" s="37">
        <f>SUMPRODUCT(LTA!J35:AN35,LTA!J$102:AN$102,LTA!J$103:AN$103)</f>
        <v>117.99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366.82</v>
      </c>
      <c r="AB35" s="75">
        <f>-STOA!N35</f>
        <v>0</v>
      </c>
      <c r="AC35">
        <f t="shared" si="0"/>
        <v>19.255051895528151</v>
      </c>
      <c r="AD35">
        <f t="shared" si="1"/>
        <v>2273.0130309054425</v>
      </c>
      <c r="AE35">
        <f>'IDT-1'!B35</f>
        <v>0</v>
      </c>
      <c r="AF35" s="24"/>
      <c r="AG35">
        <f t="shared" si="2"/>
        <v>2273.0130309054425</v>
      </c>
      <c r="AI35" s="34">
        <f>PXIL!H35</f>
        <v>0</v>
      </c>
      <c r="AJ35" s="34">
        <f>PXIL!N35</f>
        <v>0</v>
      </c>
      <c r="AK35" s="34">
        <f>RTM_IEX!H35</f>
        <v>66.599999999999994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11.343668000000001</v>
      </c>
      <c r="E36">
        <f>GT_NG!P36</f>
        <v>13.254726368159204</v>
      </c>
      <c r="F36">
        <f>GT_Spot!P36</f>
        <v>0</v>
      </c>
      <c r="G36">
        <f>PPCL_NG!P36</f>
        <v>79.777171022304174</v>
      </c>
      <c r="H36">
        <f>PPCL_Spot!P36</f>
        <v>0</v>
      </c>
      <c r="I36">
        <f>Bawana_NG!P36</f>
        <v>129.60512872552337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967.14328627872715</v>
      </c>
      <c r="P36" s="36">
        <v>57.916024435445131</v>
      </c>
      <c r="Q36" s="36">
        <v>25.31</v>
      </c>
      <c r="R36" s="38">
        <v>43.100000000000009</v>
      </c>
      <c r="S36" s="38">
        <v>3.72</v>
      </c>
      <c r="T36" s="37">
        <f>SUMPRODUCT(LTA!J36:AN36,LTA!J$101:AN$101,LTA!J$103:AN$103)</f>
        <v>325.98</v>
      </c>
      <c r="U36" s="37">
        <f>SUMPRODUCT(LTA!J36:AN36,LTA!J$102:AN$102,LTA!J$103:AN$103)</f>
        <v>117.99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366.82</v>
      </c>
      <c r="AB36" s="75">
        <f>-STOA!N36</f>
        <v>0</v>
      </c>
      <c r="AC36">
        <f t="shared" si="0"/>
        <v>19.400052040573335</v>
      </c>
      <c r="AD36">
        <f t="shared" si="1"/>
        <v>2290.1299527895858</v>
      </c>
      <c r="AE36">
        <f>'IDT-1'!B36</f>
        <v>0</v>
      </c>
      <c r="AF36" s="24"/>
      <c r="AG36">
        <f t="shared" si="2"/>
        <v>2290.1299527895858</v>
      </c>
      <c r="AI36" s="34">
        <f>PXIL!H36</f>
        <v>0</v>
      </c>
      <c r="AJ36" s="34">
        <f>PXIL!N36</f>
        <v>0</v>
      </c>
      <c r="AK36" s="34">
        <f>RTM_IEX!H36</f>
        <v>67.569999999999993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11.343668000000001</v>
      </c>
      <c r="E37">
        <f>GT_NG!P37</f>
        <v>13.254726368159204</v>
      </c>
      <c r="F37">
        <f>GT_Spot!P37</f>
        <v>0</v>
      </c>
      <c r="G37">
        <f>PPCL_NG!P37</f>
        <v>79.777171022304174</v>
      </c>
      <c r="H37">
        <f>PPCL_Spot!P37</f>
        <v>0</v>
      </c>
      <c r="I37">
        <f>Bawana_NG!P37</f>
        <v>129.60512872552337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958.765349985032</v>
      </c>
      <c r="P37" s="36">
        <v>57.916024435445131</v>
      </c>
      <c r="Q37" s="36">
        <v>25.31</v>
      </c>
      <c r="R37" s="38">
        <v>44.100000000000009</v>
      </c>
      <c r="S37" s="38">
        <v>3.72</v>
      </c>
      <c r="T37" s="37">
        <f>SUMPRODUCT(LTA!J37:AN37,LTA!J$101:AN$101,LTA!J$103:AN$103)</f>
        <v>364.37</v>
      </c>
      <c r="U37" s="37">
        <f>SUMPRODUCT(LTA!J37:AN37,LTA!J$102:AN$102,LTA!J$103:AN$103)</f>
        <v>125.49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366.82</v>
      </c>
      <c r="AB37" s="75">
        <f>-STOA!N37</f>
        <v>0</v>
      </c>
      <c r="AC37">
        <f t="shared" si="0"/>
        <v>19.707341375706296</v>
      </c>
      <c r="AD37">
        <f t="shared" si="1"/>
        <v>2326.4047271607574</v>
      </c>
      <c r="AE37">
        <f>'IDT-1'!B37</f>
        <v>0</v>
      </c>
      <c r="AF37" s="24"/>
      <c r="AG37">
        <f t="shared" si="2"/>
        <v>2326.4047271607574</v>
      </c>
      <c r="AI37" s="34">
        <f>PXIL!H37</f>
        <v>0</v>
      </c>
      <c r="AJ37" s="34">
        <f>PXIL!N37</f>
        <v>0</v>
      </c>
      <c r="AK37" s="34">
        <f>RTM_IEX!H37</f>
        <v>65.64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11.343668000000001</v>
      </c>
      <c r="E38">
        <f>GT_NG!P38</f>
        <v>13.254726368159204</v>
      </c>
      <c r="F38">
        <f>GT_Spot!P38</f>
        <v>0</v>
      </c>
      <c r="G38">
        <f>PPCL_NG!P38</f>
        <v>79.777171022304174</v>
      </c>
      <c r="H38">
        <f>PPCL_Spot!P38</f>
        <v>0</v>
      </c>
      <c r="I38">
        <f>Bawana_NG!P38</f>
        <v>129.60512872552337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968.28084699040483</v>
      </c>
      <c r="P38" s="36">
        <v>57.916024435445131</v>
      </c>
      <c r="Q38" s="36">
        <v>25.31</v>
      </c>
      <c r="R38" s="38">
        <v>45.1</v>
      </c>
      <c r="S38" s="38">
        <v>3.72</v>
      </c>
      <c r="T38" s="37">
        <f>SUMPRODUCT(LTA!J38:AN38,LTA!J$101:AN$101,LTA!J$103:AN$103)</f>
        <v>399.11</v>
      </c>
      <c r="U38" s="37">
        <f>SUMPRODUCT(LTA!J38:AN38,LTA!J$102:AN$102,LTA!J$103:AN$103)</f>
        <v>127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366.82</v>
      </c>
      <c r="AB38" s="75">
        <f>-STOA!N38</f>
        <v>0</v>
      </c>
      <c r="AC38">
        <f t="shared" si="0"/>
        <v>19.921755550551428</v>
      </c>
      <c r="AD38">
        <f t="shared" si="1"/>
        <v>2351.7158099912854</v>
      </c>
      <c r="AE38">
        <f>'IDT-1'!B38</f>
        <v>0</v>
      </c>
      <c r="AF38" s="24"/>
      <c r="AG38">
        <f t="shared" si="2"/>
        <v>2351.7158099912854</v>
      </c>
      <c r="AI38" s="34">
        <f>PXIL!H38</f>
        <v>0</v>
      </c>
      <c r="AJ38" s="34">
        <f>PXIL!N38</f>
        <v>0</v>
      </c>
      <c r="AK38" s="34">
        <f>RTM_IEX!H38</f>
        <v>44.4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13.139800995024874</v>
      </c>
      <c r="F39">
        <f>GT_Spot!P39</f>
        <v>0</v>
      </c>
      <c r="G39">
        <f>PPCL_NG!P39</f>
        <v>79.777171022304174</v>
      </c>
      <c r="H39">
        <f>PPCL_Spot!P39</f>
        <v>0</v>
      </c>
      <c r="I39">
        <f>Bawana_NG!P39</f>
        <v>129.60512872552337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965.82315781298416</v>
      </c>
      <c r="P39" s="36">
        <v>57.916024435445131</v>
      </c>
      <c r="Q39" s="36">
        <v>25.31</v>
      </c>
      <c r="R39" s="38">
        <v>45.1</v>
      </c>
      <c r="S39" s="38">
        <v>3.72</v>
      </c>
      <c r="T39" s="37">
        <f>SUMPRODUCT(LTA!J39:AN39,LTA!J$101:AN$101,LTA!J$103:AN$103)</f>
        <v>453.02000000000004</v>
      </c>
      <c r="U39" s="37">
        <f>SUMPRODUCT(LTA!J39:AN39,LTA!J$102:AN$102,LTA!J$103:AN$103)</f>
        <v>138.5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366.82</v>
      </c>
      <c r="AB39" s="75">
        <f>-STOA!N39</f>
        <v>0</v>
      </c>
      <c r="AC39">
        <f t="shared" si="0"/>
        <v>20.505357289126763</v>
      </c>
      <c r="AD39">
        <f t="shared" si="1"/>
        <v>2420.6086057021548</v>
      </c>
      <c r="AE39">
        <f>'IDT-1'!B39</f>
        <v>0</v>
      </c>
      <c r="AF39" s="24"/>
      <c r="AG39">
        <f t="shared" si="2"/>
        <v>2420.6086057021548</v>
      </c>
      <c r="AI39" s="34">
        <f>PXIL!H39</f>
        <v>0</v>
      </c>
      <c r="AJ39" s="34">
        <f>PXIL!N39</f>
        <v>0</v>
      </c>
      <c r="AK39" s="34">
        <f>RTM_IEX!H39</f>
        <v>51.16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13.139800995024874</v>
      </c>
      <c r="F40">
        <f>GT_Spot!P40</f>
        <v>0</v>
      </c>
      <c r="G40">
        <f>PPCL_NG!P40</f>
        <v>79.777171022304174</v>
      </c>
      <c r="H40">
        <f>PPCL_Spot!P40</f>
        <v>0</v>
      </c>
      <c r="I40">
        <f>Bawana_NG!P40</f>
        <v>129.60512872552337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970.63088683566775</v>
      </c>
      <c r="P40" s="36">
        <v>57.916024435445131</v>
      </c>
      <c r="Q40" s="36">
        <v>25.31</v>
      </c>
      <c r="R40" s="38">
        <v>45.1</v>
      </c>
      <c r="S40" s="38">
        <v>3.72</v>
      </c>
      <c r="T40" s="37">
        <f>SUMPRODUCT(LTA!J40:AN40,LTA!J$101:AN$101,LTA!J$103:AN$103)</f>
        <v>488.86</v>
      </c>
      <c r="U40" s="37">
        <f>SUMPRODUCT(LTA!J40:AN40,LTA!J$102:AN$102,LTA!J$103:AN$103)</f>
        <v>139.5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366.82</v>
      </c>
      <c r="AB40" s="75">
        <f>-STOA!N40</f>
        <v>0</v>
      </c>
      <c r="AC40">
        <f t="shared" si="0"/>
        <v>21.017402212917307</v>
      </c>
      <c r="AD40">
        <f t="shared" si="1"/>
        <v>2481.0542898010481</v>
      </c>
      <c r="AE40">
        <f>'IDT-1'!B40</f>
        <v>0</v>
      </c>
      <c r="AF40" s="24"/>
      <c r="AG40">
        <f t="shared" si="2"/>
        <v>2481.0542898010481</v>
      </c>
      <c r="AI40" s="34">
        <f>PXIL!H40</f>
        <v>0</v>
      </c>
      <c r="AJ40" s="34">
        <f>PXIL!N40</f>
        <v>0</v>
      </c>
      <c r="AK40" s="34">
        <f>RTM_IEX!H40</f>
        <v>70.47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13.139800995024874</v>
      </c>
      <c r="F41">
        <f>GT_Spot!P41</f>
        <v>0</v>
      </c>
      <c r="G41">
        <f>PPCL_NG!P41</f>
        <v>79.777171022304174</v>
      </c>
      <c r="H41">
        <f>PPCL_Spot!P41</f>
        <v>0</v>
      </c>
      <c r="I41">
        <f>Bawana_NG!P41</f>
        <v>129.60512872552337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990.15182712416618</v>
      </c>
      <c r="P41" s="36">
        <v>57.92</v>
      </c>
      <c r="Q41" s="36">
        <v>25.31</v>
      </c>
      <c r="R41" s="38">
        <v>45.1</v>
      </c>
      <c r="S41" s="38">
        <v>3.72</v>
      </c>
      <c r="T41" s="37">
        <f>SUMPRODUCT(LTA!J41:AN41,LTA!J$101:AN$101,LTA!J$103:AN$103)</f>
        <v>519.33999999999992</v>
      </c>
      <c r="U41" s="37">
        <f>SUMPRODUCT(LTA!J41:AN41,LTA!J$102:AN$102,LTA!J$103:AN$103)</f>
        <v>140.5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366.82</v>
      </c>
      <c r="AB41" s="75">
        <f>-STOA!N41</f>
        <v>0</v>
      </c>
      <c r="AC41">
        <f t="shared" si="0"/>
        <v>21.275491506082957</v>
      </c>
      <c r="AD41">
        <f t="shared" si="1"/>
        <v>2511.521116360936</v>
      </c>
      <c r="AE41">
        <f>'IDT-1'!B41</f>
        <v>0</v>
      </c>
      <c r="AF41" s="24"/>
      <c r="AG41">
        <f t="shared" si="2"/>
        <v>2511.521116360936</v>
      </c>
      <c r="AI41" s="34">
        <f>PXIL!H41</f>
        <v>0</v>
      </c>
      <c r="AJ41" s="34">
        <f>PXIL!N41</f>
        <v>0</v>
      </c>
      <c r="AK41" s="34">
        <f>RTM_IEX!H41</f>
        <v>50.19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13.139800995024874</v>
      </c>
      <c r="F42">
        <f>GT_Spot!P42</f>
        <v>0</v>
      </c>
      <c r="G42">
        <f>PPCL_NG!P42</f>
        <v>79.777171022304174</v>
      </c>
      <c r="H42">
        <f>PPCL_Spot!P42</f>
        <v>0</v>
      </c>
      <c r="I42">
        <f>Bawana_NG!P42</f>
        <v>129.60512872552337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991.1773759121736</v>
      </c>
      <c r="P42" s="36">
        <v>83.989999999999981</v>
      </c>
      <c r="Q42" s="36">
        <v>25.31</v>
      </c>
      <c r="R42" s="38">
        <v>45.1</v>
      </c>
      <c r="S42" s="38">
        <v>7.669999999999999</v>
      </c>
      <c r="T42" s="37">
        <f>SUMPRODUCT(LTA!J42:AN42,LTA!J$101:AN$101,LTA!J$103:AN$103)</f>
        <v>548.23</v>
      </c>
      <c r="U42" s="37">
        <f>SUMPRODUCT(LTA!J42:AN42,LTA!J$102:AN$102,LTA!J$103:AN$103)</f>
        <v>141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366.82</v>
      </c>
      <c r="AB42" s="75">
        <f>-STOA!N42</f>
        <v>0</v>
      </c>
      <c r="AC42">
        <f t="shared" si="0"/>
        <v>21.775086115902219</v>
      </c>
      <c r="AD42">
        <f t="shared" si="1"/>
        <v>2570.4970705391243</v>
      </c>
      <c r="AE42">
        <f>'IDT-1'!B42</f>
        <v>0</v>
      </c>
      <c r="AF42" s="24"/>
      <c r="AG42">
        <f t="shared" si="2"/>
        <v>2570.4970705391243</v>
      </c>
      <c r="AI42" s="34">
        <f>PXIL!H42</f>
        <v>0</v>
      </c>
      <c r="AJ42" s="34">
        <f>PXIL!N42</f>
        <v>0</v>
      </c>
      <c r="AK42" s="34">
        <f>RTM_IEX!H42</f>
        <v>49.23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13.139800995024874</v>
      </c>
      <c r="F43">
        <f>GT_Spot!P43</f>
        <v>0</v>
      </c>
      <c r="G43">
        <f>PPCL_NG!P43</f>
        <v>79.777171022304174</v>
      </c>
      <c r="H43">
        <f>PPCL_Spot!P43</f>
        <v>0</v>
      </c>
      <c r="I43">
        <f>Bawana_NG!P43</f>
        <v>129.60037287380226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1011.1240629621684</v>
      </c>
      <c r="P43" s="36">
        <v>86.876232110330463</v>
      </c>
      <c r="Q43" s="36">
        <v>17.96</v>
      </c>
      <c r="R43" s="38">
        <v>45.1</v>
      </c>
      <c r="S43" s="38">
        <v>7.669999999999999</v>
      </c>
      <c r="T43" s="37">
        <f>SUMPRODUCT(LTA!J43:AN43,LTA!J$101:AN$101,LTA!J$103:AN$103)</f>
        <v>575.32999999999993</v>
      </c>
      <c r="U43" s="37">
        <f>SUMPRODUCT(LTA!J43:AN43,LTA!J$102:AN$102,LTA!J$103:AN$103)</f>
        <v>138.47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370.68</v>
      </c>
      <c r="AB43" s="75">
        <f>-STOA!N43</f>
        <v>0</v>
      </c>
      <c r="AC43">
        <f t="shared" si="0"/>
        <v>21.916748157642047</v>
      </c>
      <c r="AD43">
        <f t="shared" si="1"/>
        <v>2543.0335718059878</v>
      </c>
      <c r="AE43">
        <f>'IDT-1'!B43</f>
        <v>0</v>
      </c>
      <c r="AF43" s="24"/>
      <c r="AG43">
        <f t="shared" si="2"/>
        <v>2543.0335718059878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-22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13.139800995024874</v>
      </c>
      <c r="F44">
        <f>GT_Spot!P44</f>
        <v>0</v>
      </c>
      <c r="G44">
        <f>PPCL_NG!P44</f>
        <v>79.777171022304174</v>
      </c>
      <c r="H44">
        <f>PPCL_Spot!P44</f>
        <v>0</v>
      </c>
      <c r="I44">
        <f>Bawana_NG!P44</f>
        <v>129.60037287380226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1008.8673148169569</v>
      </c>
      <c r="P44" s="36">
        <v>118.3754832309512</v>
      </c>
      <c r="Q44" s="36">
        <v>17.96</v>
      </c>
      <c r="R44" s="38">
        <v>45.1</v>
      </c>
      <c r="S44" s="38">
        <v>7.669999999999999</v>
      </c>
      <c r="T44" s="37">
        <f>SUMPRODUCT(LTA!J44:AN44,LTA!J$101:AN$101,LTA!J$103:AN$103)</f>
        <v>596.62000000000012</v>
      </c>
      <c r="U44" s="37">
        <f>SUMPRODUCT(LTA!J44:AN44,LTA!J$102:AN$102,LTA!J$103:AN$103)</f>
        <v>140.47999999999999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370.68</v>
      </c>
      <c r="AB44" s="75">
        <f>-STOA!N44</f>
        <v>0</v>
      </c>
      <c r="AC44">
        <f t="shared" si="0"/>
        <v>22.408932128984823</v>
      </c>
      <c r="AD44">
        <f t="shared" si="1"/>
        <v>2589.0838908100545</v>
      </c>
      <c r="AE44">
        <f>'IDT-1'!B44</f>
        <v>0</v>
      </c>
      <c r="AF44" s="24"/>
      <c r="AG44">
        <f t="shared" si="2"/>
        <v>2589.0838908100545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-28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13.139800995024874</v>
      </c>
      <c r="F45">
        <f>GT_Spot!P45</f>
        <v>0</v>
      </c>
      <c r="G45">
        <f>PPCL_NG!P45</f>
        <v>79.777171022304174</v>
      </c>
      <c r="H45">
        <f>PPCL_Spot!P45</f>
        <v>0</v>
      </c>
      <c r="I45">
        <f>Bawana_NG!P45</f>
        <v>129.60037287380226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995.87878437558766</v>
      </c>
      <c r="P45" s="36">
        <v>118.3754832309512</v>
      </c>
      <c r="Q45" s="36">
        <v>17.96</v>
      </c>
      <c r="R45" s="38">
        <v>45.1</v>
      </c>
      <c r="S45" s="38">
        <v>7.669999999999999</v>
      </c>
      <c r="T45" s="37">
        <f>SUMPRODUCT(LTA!J45:AN45,LTA!J$101:AN$101,LTA!J$103:AN$103)</f>
        <v>587.86</v>
      </c>
      <c r="U45" s="37">
        <f>SUMPRODUCT(LTA!J45:AN45,LTA!J$102:AN$102,LTA!J$103:AN$103)</f>
        <v>125.69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370.68</v>
      </c>
      <c r="AB45" s="75">
        <f>-STOA!N45</f>
        <v>0</v>
      </c>
      <c r="AC45">
        <f t="shared" si="0"/>
        <v>22.262136056980427</v>
      </c>
      <c r="AD45">
        <f t="shared" si="1"/>
        <v>2627.9921564406895</v>
      </c>
      <c r="AE45">
        <f>'IDT-1'!B45</f>
        <v>0</v>
      </c>
      <c r="AF45" s="24"/>
      <c r="AG45">
        <f t="shared" si="2"/>
        <v>2627.9921564406895</v>
      </c>
      <c r="AI45" s="34">
        <f>PXIL!H45</f>
        <v>0</v>
      </c>
      <c r="AJ45" s="34">
        <f>PXIL!N45</f>
        <v>0</v>
      </c>
      <c r="AK45" s="34">
        <f>RTM_IEX!H45</f>
        <v>47.3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13.139800995024874</v>
      </c>
      <c r="F46">
        <f>GT_Spot!P46</f>
        <v>0</v>
      </c>
      <c r="G46">
        <f>PPCL_NG!P46</f>
        <v>79.777171022304174</v>
      </c>
      <c r="H46">
        <f>PPCL_Spot!P46</f>
        <v>0</v>
      </c>
      <c r="I46">
        <f>Bawana_NG!P46</f>
        <v>129.60037287380226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999.16099526995504</v>
      </c>
      <c r="P46" s="36">
        <v>118.3754832309512</v>
      </c>
      <c r="Q46" s="36">
        <v>17.96</v>
      </c>
      <c r="R46" s="38">
        <v>45</v>
      </c>
      <c r="S46" s="38">
        <v>7.669999999999999</v>
      </c>
      <c r="T46" s="37">
        <f>SUMPRODUCT(LTA!J46:AN46,LTA!J$101:AN$101,LTA!J$103:AN$103)</f>
        <v>595.59999999999991</v>
      </c>
      <c r="U46" s="37">
        <f>SUMPRODUCT(LTA!J46:AN46,LTA!J$102:AN$102,LTA!J$103:AN$103)</f>
        <v>126.29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370.68</v>
      </c>
      <c r="AB46" s="75">
        <f>-STOA!N46</f>
        <v>0</v>
      </c>
      <c r="AC46">
        <f t="shared" si="0"/>
        <v>22.667034628493109</v>
      </c>
      <c r="AD46">
        <f t="shared" si="1"/>
        <v>2675.7894687635439</v>
      </c>
      <c r="AE46">
        <f>'IDT-1'!B46</f>
        <v>0</v>
      </c>
      <c r="AF46" s="24"/>
      <c r="AG46">
        <f t="shared" si="2"/>
        <v>2675.7894687635439</v>
      </c>
      <c r="AI46" s="34">
        <f>PXIL!H46</f>
        <v>0</v>
      </c>
      <c r="AJ46" s="34">
        <f>PXIL!N46</f>
        <v>0</v>
      </c>
      <c r="AK46" s="34">
        <f>RTM_IEX!H46</f>
        <v>83.98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13.139800995024874</v>
      </c>
      <c r="F47">
        <f>GT_Spot!P47</f>
        <v>0</v>
      </c>
      <c r="G47">
        <f>PPCL_NG!P47</f>
        <v>79.777171022304174</v>
      </c>
      <c r="H47">
        <f>PPCL_Spot!P47</f>
        <v>0</v>
      </c>
      <c r="I47">
        <f>Bawana_NG!P47</f>
        <v>129.60037287380226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990.6902674922444</v>
      </c>
      <c r="P47" s="36">
        <v>118.3754832309512</v>
      </c>
      <c r="Q47" s="36">
        <v>17.96</v>
      </c>
      <c r="R47" s="38">
        <v>45</v>
      </c>
      <c r="S47" s="38">
        <v>7.669999999999999</v>
      </c>
      <c r="T47" s="37">
        <f>SUMPRODUCT(LTA!J47:AN47,LTA!J$101:AN$101,LTA!J$103:AN$103)</f>
        <v>602.99</v>
      </c>
      <c r="U47" s="37">
        <f>SUMPRODUCT(LTA!J47:AN47,LTA!J$102:AN$102,LTA!J$103:AN$103)</f>
        <v>115.39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370.68</v>
      </c>
      <c r="AB47" s="75">
        <f>-STOA!N47</f>
        <v>0</v>
      </c>
      <c r="AC47">
        <f t="shared" si="0"/>
        <v>22.996140515160345</v>
      </c>
      <c r="AD47">
        <f t="shared" si="1"/>
        <v>2714.6396350991663</v>
      </c>
      <c r="AE47">
        <f>'IDT-1'!B47</f>
        <v>0</v>
      </c>
      <c r="AF47" s="24"/>
      <c r="AG47">
        <f t="shared" si="2"/>
        <v>2714.6396350991663</v>
      </c>
      <c r="AI47" s="34">
        <f>PXIL!H47</f>
        <v>0</v>
      </c>
      <c r="AJ47" s="34">
        <f>PXIL!N47</f>
        <v>0</v>
      </c>
      <c r="AK47" s="34">
        <f>RTM_IEX!H47</f>
        <v>135.13999999999999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13.139800995024874</v>
      </c>
      <c r="F48">
        <f>GT_Spot!P48</f>
        <v>0</v>
      </c>
      <c r="G48">
        <f>PPCL_NG!P48</f>
        <v>79.777171022304174</v>
      </c>
      <c r="H48">
        <f>PPCL_Spot!P48</f>
        <v>0</v>
      </c>
      <c r="I48">
        <f>Bawana_NG!P48</f>
        <v>129.60524768085654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1052.4081133736777</v>
      </c>
      <c r="P48" s="36">
        <v>118.3754832309512</v>
      </c>
      <c r="Q48" s="36">
        <v>38.250000000000007</v>
      </c>
      <c r="R48" s="38">
        <v>45</v>
      </c>
      <c r="S48" s="38">
        <v>7.669999999999999</v>
      </c>
      <c r="T48" s="37">
        <f>SUMPRODUCT(LTA!J48:AN48,LTA!J$101:AN$101,LTA!J$103:AN$103)</f>
        <v>605.02</v>
      </c>
      <c r="U48" s="37">
        <f>SUMPRODUCT(LTA!J48:AN48,LTA!J$102:AN$102,LTA!J$103:AN$103)</f>
        <v>116.99000000000001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370.68</v>
      </c>
      <c r="AB48" s="75">
        <f>-STOA!N48</f>
        <v>0</v>
      </c>
      <c r="AC48">
        <f t="shared" si="0"/>
        <v>23.285795368943639</v>
      </c>
      <c r="AD48">
        <f t="shared" si="1"/>
        <v>2748.8327009338709</v>
      </c>
      <c r="AE48">
        <f>'IDT-1'!B48</f>
        <v>0</v>
      </c>
      <c r="AF48" s="24"/>
      <c r="AG48">
        <f t="shared" si="2"/>
        <v>2748.8327009338709</v>
      </c>
      <c r="AI48" s="34">
        <f>PXIL!H48</f>
        <v>0</v>
      </c>
      <c r="AJ48" s="34">
        <f>PXIL!N48</f>
        <v>0</v>
      </c>
      <c r="AK48" s="34">
        <f>RTM_IEX!H48</f>
        <v>83.98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13.139800995024874</v>
      </c>
      <c r="F49">
        <f>GT_Spot!P49</f>
        <v>0</v>
      </c>
      <c r="G49">
        <f>PPCL_NG!P49</f>
        <v>79.777171022304174</v>
      </c>
      <c r="H49">
        <f>PPCL_Spot!P49</f>
        <v>0</v>
      </c>
      <c r="I49">
        <f>Bawana_NG!P49</f>
        <v>129.60524768085654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1056.057095754725</v>
      </c>
      <c r="P49" s="36">
        <v>118.3754832309512</v>
      </c>
      <c r="Q49" s="36">
        <v>38.250000000000007</v>
      </c>
      <c r="R49" s="38">
        <v>45</v>
      </c>
      <c r="S49" s="38">
        <v>7.669999999999999</v>
      </c>
      <c r="T49" s="37">
        <f>SUMPRODUCT(LTA!J49:AN49,LTA!J$101:AN$101,LTA!J$103:AN$103)</f>
        <v>606.99</v>
      </c>
      <c r="U49" s="37">
        <f>SUMPRODUCT(LTA!J49:AN49,LTA!J$102:AN$102,LTA!J$103:AN$103)</f>
        <v>116.29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370.68</v>
      </c>
      <c r="AB49" s="75">
        <f>-STOA!N49</f>
        <v>0</v>
      </c>
      <c r="AC49">
        <f t="shared" si="0"/>
        <v>24.146030820944436</v>
      </c>
      <c r="AD49">
        <f t="shared" si="1"/>
        <v>2850.381447862917</v>
      </c>
      <c r="AE49">
        <f>'IDT-1'!B49</f>
        <v>0</v>
      </c>
      <c r="AF49" s="24"/>
      <c r="AG49">
        <f t="shared" si="2"/>
        <v>2850.381447862917</v>
      </c>
      <c r="AI49" s="34">
        <f>PXIL!H49</f>
        <v>0</v>
      </c>
      <c r="AJ49" s="34">
        <f>PXIL!N49</f>
        <v>0</v>
      </c>
      <c r="AK49" s="34">
        <f>RTM_IEX!H49</f>
        <v>181.47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13.139800995024874</v>
      </c>
      <c r="F50">
        <f>GT_Spot!P50</f>
        <v>0</v>
      </c>
      <c r="G50">
        <f>PPCL_NG!P50</f>
        <v>79.777171022304174</v>
      </c>
      <c r="H50">
        <f>PPCL_Spot!P50</f>
        <v>0</v>
      </c>
      <c r="I50">
        <f>Bawana_NG!P50</f>
        <v>129.60524768085654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1055.471816712545</v>
      </c>
      <c r="P50" s="36">
        <v>118.3754832309512</v>
      </c>
      <c r="Q50" s="36">
        <v>38.24</v>
      </c>
      <c r="R50" s="38">
        <v>45</v>
      </c>
      <c r="S50" s="38">
        <v>7.669999999999999</v>
      </c>
      <c r="T50" s="37">
        <f>SUMPRODUCT(LTA!J50:AN50,LTA!J$101:AN$101,LTA!J$103:AN$103)</f>
        <v>607.30999999999995</v>
      </c>
      <c r="U50" s="37">
        <f>SUMPRODUCT(LTA!J50:AN50,LTA!J$102:AN$102,LTA!J$103:AN$103)</f>
        <v>117.49000000000001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15.44</v>
      </c>
      <c r="Z50" s="34">
        <f>IEX!N50</f>
        <v>0</v>
      </c>
      <c r="AA50" s="75">
        <f>STOA!H50</f>
        <v>370.68</v>
      </c>
      <c r="AB50" s="75">
        <f>-STOA!N50</f>
        <v>0</v>
      </c>
      <c r="AC50">
        <f t="shared" si="0"/>
        <v>24.437550476990126</v>
      </c>
      <c r="AD50">
        <f t="shared" si="1"/>
        <v>2884.7946491646917</v>
      </c>
      <c r="AE50">
        <f>'IDT-1'!B50</f>
        <v>0</v>
      </c>
      <c r="AF50" s="24"/>
      <c r="AG50">
        <f t="shared" si="2"/>
        <v>2884.7946491646917</v>
      </c>
      <c r="AI50" s="34">
        <f>PXIL!H50</f>
        <v>0</v>
      </c>
      <c r="AJ50" s="34">
        <f>PXIL!N50</f>
        <v>0</v>
      </c>
      <c r="AK50" s="34">
        <f>RTM_IEX!H50</f>
        <v>199.81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13.139800995024874</v>
      </c>
      <c r="F51">
        <f>GT_Spot!P51</f>
        <v>0</v>
      </c>
      <c r="G51">
        <f>PPCL_NG!P51</f>
        <v>79.777171022304174</v>
      </c>
      <c r="H51">
        <f>PPCL_Spot!P51</f>
        <v>0</v>
      </c>
      <c r="I51">
        <f>Bawana_NG!P51</f>
        <v>129.60524768085654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1068.3383455503522</v>
      </c>
      <c r="P51" s="36">
        <v>118.3754832309512</v>
      </c>
      <c r="Q51" s="36">
        <v>38.250000000000007</v>
      </c>
      <c r="R51" s="38">
        <v>45</v>
      </c>
      <c r="S51" s="38">
        <v>7.669999999999999</v>
      </c>
      <c r="T51" s="37">
        <f>SUMPRODUCT(LTA!J51:AN51,LTA!J$101:AN$101,LTA!J$103:AN$103)</f>
        <v>608.87</v>
      </c>
      <c r="U51" s="37">
        <f>SUMPRODUCT(LTA!J51:AN51,LTA!J$102:AN$102,LTA!J$103:AN$103)</f>
        <v>119.39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372.61</v>
      </c>
      <c r="AB51" s="75">
        <f>-STOA!N51</f>
        <v>0</v>
      </c>
      <c r="AC51">
        <f t="shared" si="0"/>
        <v>24.315385319227708</v>
      </c>
      <c r="AD51">
        <f t="shared" si="1"/>
        <v>2870.3733431602618</v>
      </c>
      <c r="AE51">
        <f>'IDT-1'!B51</f>
        <v>0</v>
      </c>
      <c r="AF51" s="24"/>
      <c r="AG51">
        <f t="shared" si="2"/>
        <v>2870.3733431602618</v>
      </c>
      <c r="AI51" s="34">
        <f>PXIL!H51</f>
        <v>0</v>
      </c>
      <c r="AJ51" s="34">
        <f>PXIL!N51</f>
        <v>0</v>
      </c>
      <c r="AK51" s="34">
        <f>RTM_IEX!H51</f>
        <v>128.38999999999999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54.05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13.139800995024874</v>
      </c>
      <c r="F52">
        <f>GT_Spot!P52</f>
        <v>0</v>
      </c>
      <c r="G52">
        <f>PPCL_NG!P52</f>
        <v>79.777171022304174</v>
      </c>
      <c r="H52">
        <f>PPCL_Spot!P52</f>
        <v>0</v>
      </c>
      <c r="I52">
        <f>Bawana_NG!P52</f>
        <v>129.60524768085654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1074.6067418537878</v>
      </c>
      <c r="P52" s="36">
        <v>118.3754832309512</v>
      </c>
      <c r="Q52" s="36">
        <v>38.24</v>
      </c>
      <c r="R52" s="38">
        <v>44.5</v>
      </c>
      <c r="S52" s="38">
        <v>7.669999999999999</v>
      </c>
      <c r="T52" s="37">
        <f>SUMPRODUCT(LTA!J52:AN52,LTA!J$101:AN$101,LTA!J$103:AN$103)</f>
        <v>610.53</v>
      </c>
      <c r="U52" s="37">
        <f>SUMPRODUCT(LTA!J52:AN52,LTA!J$102:AN$102,LTA!J$103:AN$103)</f>
        <v>122.19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4.25</v>
      </c>
      <c r="Z52" s="34">
        <f>IEX!N52</f>
        <v>0</v>
      </c>
      <c r="AA52" s="75">
        <f>STOA!H52</f>
        <v>372.61</v>
      </c>
      <c r="AB52" s="75">
        <f>-STOA!N52</f>
        <v>0</v>
      </c>
      <c r="AC52">
        <f t="shared" si="0"/>
        <v>24.628187848176566</v>
      </c>
      <c r="AD52">
        <f t="shared" si="1"/>
        <v>2907.2989369347483</v>
      </c>
      <c r="AE52">
        <f>'IDT-1'!B52</f>
        <v>0</v>
      </c>
      <c r="AF52" s="24"/>
      <c r="AG52">
        <f t="shared" si="2"/>
        <v>2907.2989369347483</v>
      </c>
      <c r="AI52" s="34">
        <f>PXIL!H52</f>
        <v>0</v>
      </c>
      <c r="AJ52" s="34">
        <f>PXIL!N52</f>
        <v>0</v>
      </c>
      <c r="AK52" s="34">
        <f>RTM_IEX!H52</f>
        <v>122.59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82.62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13.139800995024874</v>
      </c>
      <c r="F53">
        <f>GT_Spot!P53</f>
        <v>0</v>
      </c>
      <c r="G53">
        <f>PPCL_NG!P53</f>
        <v>79.777171022304174</v>
      </c>
      <c r="H53">
        <f>PPCL_Spot!P53</f>
        <v>0</v>
      </c>
      <c r="I53">
        <f>Bawana_NG!P53</f>
        <v>129.60524768085654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1119.5571369677132</v>
      </c>
      <c r="P53" s="36">
        <v>118.3754832309512</v>
      </c>
      <c r="Q53" s="36">
        <v>38.245607487367927</v>
      </c>
      <c r="R53" s="38">
        <v>44.5</v>
      </c>
      <c r="S53" s="38">
        <v>7.669999999999999</v>
      </c>
      <c r="T53" s="37">
        <f>SUMPRODUCT(LTA!J53:AN53,LTA!J$101:AN$101,LTA!J$103:AN$103)</f>
        <v>601.16000000000008</v>
      </c>
      <c r="U53" s="37">
        <f>SUMPRODUCT(LTA!J53:AN53,LTA!J$102:AN$102,LTA!J$103:AN$103)</f>
        <v>114.79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3.96</v>
      </c>
      <c r="Z53" s="34">
        <f>IEX!N53</f>
        <v>0</v>
      </c>
      <c r="AA53" s="75">
        <f>STOA!H53</f>
        <v>372.61</v>
      </c>
      <c r="AB53" s="75">
        <f>-STOA!N53</f>
        <v>0</v>
      </c>
      <c r="AC53">
        <f t="shared" si="0"/>
        <v>24.759362270027435</v>
      </c>
      <c r="AD53">
        <f t="shared" si="1"/>
        <v>2922.7837651141908</v>
      </c>
      <c r="AE53">
        <f>'IDT-1'!B53</f>
        <v>0</v>
      </c>
      <c r="AF53" s="24"/>
      <c r="AG53">
        <f t="shared" si="2"/>
        <v>2922.7837651141908</v>
      </c>
      <c r="AI53" s="34">
        <f>PXIL!H53</f>
        <v>0</v>
      </c>
      <c r="AJ53" s="34">
        <f>PXIL!N53</f>
        <v>0</v>
      </c>
      <c r="AK53" s="34">
        <f>RTM_IEX!H53</f>
        <v>71.44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121.49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13.139800995024874</v>
      </c>
      <c r="F54">
        <f>GT_Spot!P54</f>
        <v>0</v>
      </c>
      <c r="G54">
        <f>PPCL_NG!P54</f>
        <v>79.777171022304174</v>
      </c>
      <c r="H54">
        <f>PPCL_Spot!P54</f>
        <v>0</v>
      </c>
      <c r="I54">
        <f>Bawana_NG!P54</f>
        <v>129.60524768085654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1122.2672391019239</v>
      </c>
      <c r="P54" s="36">
        <v>118.3754832309512</v>
      </c>
      <c r="Q54" s="36">
        <v>38.245607487367927</v>
      </c>
      <c r="R54" s="38">
        <v>44.5</v>
      </c>
      <c r="S54" s="38">
        <v>7.669999999999999</v>
      </c>
      <c r="T54" s="37">
        <f>SUMPRODUCT(LTA!J54:AN54,LTA!J$101:AN$101,LTA!J$103:AN$103)</f>
        <v>601.30999999999995</v>
      </c>
      <c r="U54" s="37">
        <f>SUMPRODUCT(LTA!J54:AN54,LTA!J$102:AN$102,LTA!J$103:AN$103)</f>
        <v>115.58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35.33</v>
      </c>
      <c r="Z54" s="34">
        <f>IEX!N54</f>
        <v>0</v>
      </c>
      <c r="AA54" s="75">
        <f>STOA!H54</f>
        <v>372.61</v>
      </c>
      <c r="AB54" s="75">
        <f>-STOA!N54</f>
        <v>0</v>
      </c>
      <c r="AC54">
        <f t="shared" si="0"/>
        <v>25.082175127954802</v>
      </c>
      <c r="AD54">
        <f t="shared" si="1"/>
        <v>2960.8910543904735</v>
      </c>
      <c r="AE54">
        <f>'IDT-1'!B54</f>
        <v>0</v>
      </c>
      <c r="AF54" s="24"/>
      <c r="AG54">
        <f t="shared" si="2"/>
        <v>2960.8910543904735</v>
      </c>
      <c r="AI54" s="34">
        <f>PXIL!H54</f>
        <v>0</v>
      </c>
      <c r="AJ54" s="34">
        <f>PXIL!N54</f>
        <v>0</v>
      </c>
      <c r="AK54" s="34">
        <f>RTM_IEX!H54</f>
        <v>71.430000000000007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124.91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13.139800995024874</v>
      </c>
      <c r="F55">
        <f>GT_Spot!P55</f>
        <v>0</v>
      </c>
      <c r="G55">
        <f>PPCL_NG!P55</f>
        <v>79.777171022304174</v>
      </c>
      <c r="H55">
        <f>PPCL_Spot!P55</f>
        <v>0</v>
      </c>
      <c r="I55">
        <f>Bawana_NG!P55</f>
        <v>129.60524768085654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1118.347280933976</v>
      </c>
      <c r="P55" s="36">
        <v>118.3754832309512</v>
      </c>
      <c r="Q55" s="36">
        <v>38.245607487367927</v>
      </c>
      <c r="R55" s="38">
        <v>44.5</v>
      </c>
      <c r="S55" s="38">
        <v>7.669999999999999</v>
      </c>
      <c r="T55" s="37">
        <f>SUMPRODUCT(LTA!J55:AN55,LTA!J$101:AN$101,LTA!J$103:AN$103)</f>
        <v>602.39</v>
      </c>
      <c r="U55" s="37">
        <f>SUMPRODUCT(LTA!J55:AN55,LTA!J$102:AN$102,LTA!J$103:AN$103)</f>
        <v>107.79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372.61</v>
      </c>
      <c r="AB55" s="75">
        <f>-STOA!N55</f>
        <v>0</v>
      </c>
      <c r="AC55">
        <f t="shared" si="0"/>
        <v>25.041519479344039</v>
      </c>
      <c r="AD55">
        <f t="shared" si="1"/>
        <v>2956.0917518711367</v>
      </c>
      <c r="AE55">
        <f>'IDT-1'!B55</f>
        <v>0</v>
      </c>
      <c r="AF55" s="24"/>
      <c r="AG55">
        <f t="shared" si="2"/>
        <v>2956.0917518711367</v>
      </c>
      <c r="AI55" s="34">
        <f>PXIL!H55</f>
        <v>0</v>
      </c>
      <c r="AJ55" s="34">
        <f>PXIL!N55</f>
        <v>0</v>
      </c>
      <c r="AK55" s="34">
        <f>RTM_IEX!H55</f>
        <v>62.74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174.72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13.139800995024874</v>
      </c>
      <c r="F56">
        <f>GT_Spot!P56</f>
        <v>0</v>
      </c>
      <c r="G56">
        <f>PPCL_NG!P56</f>
        <v>79.777171022304174</v>
      </c>
      <c r="H56">
        <f>PPCL_Spot!P56</f>
        <v>0</v>
      </c>
      <c r="I56">
        <f>Bawana_NG!P56</f>
        <v>129.60524768085654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1111.27174149643</v>
      </c>
      <c r="P56" s="36">
        <v>118.3754832309512</v>
      </c>
      <c r="Q56" s="36">
        <v>38.245607487367927</v>
      </c>
      <c r="R56" s="38">
        <v>44.5</v>
      </c>
      <c r="S56" s="38">
        <v>7.669999999999999</v>
      </c>
      <c r="T56" s="37">
        <f>SUMPRODUCT(LTA!J56:AN56,LTA!J$101:AN$101,LTA!J$103:AN$103)</f>
        <v>603.34</v>
      </c>
      <c r="U56" s="37">
        <f>SUMPRODUCT(LTA!J56:AN56,LTA!J$102:AN$102,LTA!J$103:AN$103)</f>
        <v>107.79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372.61</v>
      </c>
      <c r="AB56" s="75">
        <f>-STOA!N56</f>
        <v>0</v>
      </c>
      <c r="AC56">
        <f t="shared" si="0"/>
        <v>25.403596948068653</v>
      </c>
      <c r="AD56">
        <f t="shared" si="1"/>
        <v>2998.8341349648663</v>
      </c>
      <c r="AE56">
        <f>'IDT-1'!B56</f>
        <v>0</v>
      </c>
      <c r="AF56" s="24"/>
      <c r="AG56">
        <f t="shared" si="2"/>
        <v>2998.8341349648663</v>
      </c>
      <c r="AI56" s="34">
        <f>PXIL!H56</f>
        <v>0</v>
      </c>
      <c r="AJ56" s="34">
        <f>PXIL!N56</f>
        <v>0</v>
      </c>
      <c r="AK56" s="34">
        <f>RTM_IEX!H56</f>
        <v>73.36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213.33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13.139800995024874</v>
      </c>
      <c r="F57">
        <f>GT_Spot!P57</f>
        <v>0</v>
      </c>
      <c r="G57">
        <f>PPCL_NG!P57</f>
        <v>79.777171022304174</v>
      </c>
      <c r="H57">
        <f>PPCL_Spot!P57</f>
        <v>0</v>
      </c>
      <c r="I57">
        <f>Bawana_NG!P57</f>
        <v>129.60541576769359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1154.1311869523433</v>
      </c>
      <c r="P57" s="36">
        <v>118.3754832309512</v>
      </c>
      <c r="Q57" s="36">
        <v>38.245607487367927</v>
      </c>
      <c r="R57" s="38">
        <v>44.499999999999993</v>
      </c>
      <c r="S57" s="38">
        <v>7.669999999999999</v>
      </c>
      <c r="T57" s="37">
        <f>SUMPRODUCT(LTA!J57:AN57,LTA!J$101:AN$101,LTA!J$103:AN$103)</f>
        <v>601.91000000000008</v>
      </c>
      <c r="U57" s="37">
        <f>SUMPRODUCT(LTA!J57:AN57,LTA!J$102:AN$102,LTA!J$103:AN$103)</f>
        <v>111.29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189.78</v>
      </c>
      <c r="Z57" s="34">
        <f>IEX!N57</f>
        <v>0</v>
      </c>
      <c r="AA57" s="75">
        <f>STOA!H57</f>
        <v>372.61</v>
      </c>
      <c r="AB57" s="75">
        <f>-STOA!N57</f>
        <v>0</v>
      </c>
      <c r="AC57">
        <f t="shared" si="0"/>
        <v>25.974877701827761</v>
      </c>
      <c r="AD57">
        <f t="shared" si="1"/>
        <v>3066.2724677538586</v>
      </c>
      <c r="AE57">
        <f>'IDT-1'!B57</f>
        <v>0</v>
      </c>
      <c r="AF57" s="24"/>
      <c r="AG57">
        <f t="shared" si="2"/>
        <v>3066.2724677538586</v>
      </c>
      <c r="AI57" s="34">
        <f>PXIL!H57</f>
        <v>0</v>
      </c>
      <c r="AJ57" s="34">
        <f>PXIL!N57</f>
        <v>0</v>
      </c>
      <c r="AK57" s="34">
        <f>RTM_IEX!H57</f>
        <v>48.26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71.73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13.139800995024874</v>
      </c>
      <c r="F58">
        <f>GT_Spot!P58</f>
        <v>0</v>
      </c>
      <c r="G58">
        <f>PPCL_NG!P58</f>
        <v>79.777171022304174</v>
      </c>
      <c r="H58">
        <f>PPCL_Spot!P58</f>
        <v>0</v>
      </c>
      <c r="I58">
        <f>Bawana_NG!P58</f>
        <v>129.60541576769359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1189.277366290288</v>
      </c>
      <c r="P58" s="36">
        <v>118.3754832309512</v>
      </c>
      <c r="Q58" s="36">
        <v>38.245607487367927</v>
      </c>
      <c r="R58" s="38">
        <v>44.499999999999993</v>
      </c>
      <c r="S58" s="38">
        <v>7.669999999999999</v>
      </c>
      <c r="T58" s="37">
        <f>SUMPRODUCT(LTA!J58:AN58,LTA!J$101:AN$101,LTA!J$103:AN$103)</f>
        <v>602.99</v>
      </c>
      <c r="U58" s="37">
        <f>SUMPRODUCT(LTA!J58:AN58,LTA!J$102:AN$102,LTA!J$103:AN$103)</f>
        <v>111.29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310.83</v>
      </c>
      <c r="Z58" s="34">
        <f>IEX!N58</f>
        <v>0</v>
      </c>
      <c r="AA58" s="75">
        <f>STOA!H58</f>
        <v>372.61</v>
      </c>
      <c r="AB58" s="75">
        <f>-STOA!N58</f>
        <v>0</v>
      </c>
      <c r="AC58">
        <f t="shared" si="0"/>
        <v>26.442137608266492</v>
      </c>
      <c r="AD58">
        <f t="shared" si="1"/>
        <v>3121.4313871853637</v>
      </c>
      <c r="AE58">
        <f>'IDT-1'!B58</f>
        <v>0</v>
      </c>
      <c r="AF58" s="24"/>
      <c r="AG58">
        <f t="shared" si="2"/>
        <v>3121.4313871853637</v>
      </c>
      <c r="AI58" s="34">
        <f>PXIL!H58</f>
        <v>0</v>
      </c>
      <c r="AJ58" s="34">
        <f>PXIL!N58</f>
        <v>0</v>
      </c>
      <c r="AK58" s="34">
        <f>RTM_IEX!H58</f>
        <v>18.34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13.139800995024874</v>
      </c>
      <c r="F59">
        <f>GT_Spot!P59</f>
        <v>0</v>
      </c>
      <c r="G59">
        <f>PPCL_NG!P59</f>
        <v>78.36</v>
      </c>
      <c r="H59">
        <f>PPCL_Spot!P59</f>
        <v>0</v>
      </c>
      <c r="I59">
        <f>Bawana_NG!P59</f>
        <v>129.60541576769359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1212.3903146183991</v>
      </c>
      <c r="P59" s="36">
        <v>118.3754832309512</v>
      </c>
      <c r="Q59" s="36">
        <v>38.245607487367927</v>
      </c>
      <c r="R59" s="38">
        <v>44.499999999999993</v>
      </c>
      <c r="S59" s="38">
        <v>7.669999999999999</v>
      </c>
      <c r="T59" s="37">
        <f>SUMPRODUCT(LTA!J59:AN59,LTA!J$101:AN$101,LTA!J$103:AN$103)</f>
        <v>606.67000000000007</v>
      </c>
      <c r="U59" s="37">
        <f>SUMPRODUCT(LTA!J59:AN59,LTA!J$102:AN$102,LTA!J$103:AN$103)</f>
        <v>112.49000000000001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352.34</v>
      </c>
      <c r="Z59" s="34">
        <f>IEX!N59</f>
        <v>0</v>
      </c>
      <c r="AA59" s="75">
        <f>STOA!H59</f>
        <v>372.61</v>
      </c>
      <c r="AB59" s="75">
        <f>-STOA!N59</f>
        <v>0</v>
      </c>
      <c r="AC59">
        <f t="shared" si="0"/>
        <v>26.997846137635275</v>
      </c>
      <c r="AD59">
        <f t="shared" si="1"/>
        <v>3187.0314559618018</v>
      </c>
      <c r="AE59">
        <f>'IDT-1'!B59</f>
        <v>0</v>
      </c>
      <c r="AF59" s="24"/>
      <c r="AG59">
        <f t="shared" si="2"/>
        <v>3187.0314559618018</v>
      </c>
      <c r="AI59" s="34">
        <f>PXIL!H59</f>
        <v>0</v>
      </c>
      <c r="AJ59" s="34">
        <f>PXIL!N59</f>
        <v>0</v>
      </c>
      <c r="AK59" s="34">
        <f>RTM_IEX!H59</f>
        <v>16.41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13.139800995024874</v>
      </c>
      <c r="F60">
        <f>GT_Spot!P60</f>
        <v>0</v>
      </c>
      <c r="G60">
        <f>PPCL_NG!P60</f>
        <v>78.36</v>
      </c>
      <c r="H60">
        <f>PPCL_Spot!P60</f>
        <v>0</v>
      </c>
      <c r="I60">
        <f>Bawana_NG!P60</f>
        <v>129.60541576769359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1216.068643716769</v>
      </c>
      <c r="P60" s="36">
        <v>118.3754832309512</v>
      </c>
      <c r="Q60" s="36">
        <v>38.245607487367927</v>
      </c>
      <c r="R60" s="38">
        <v>44.499999999999993</v>
      </c>
      <c r="S60" s="38">
        <v>7.669999999999999</v>
      </c>
      <c r="T60" s="37">
        <f>SUMPRODUCT(LTA!J60:AN60,LTA!J$101:AN$101,LTA!J$103:AN$103)</f>
        <v>604.51</v>
      </c>
      <c r="U60" s="37">
        <f>SUMPRODUCT(LTA!J60:AN60,LTA!J$102:AN$102,LTA!J$103:AN$103)</f>
        <v>115.39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404.46</v>
      </c>
      <c r="Z60" s="34">
        <f>IEX!N60</f>
        <v>0</v>
      </c>
      <c r="AA60" s="75">
        <f>STOA!H60</f>
        <v>372.61</v>
      </c>
      <c r="AB60" s="75">
        <f>-STOA!N60</f>
        <v>0</v>
      </c>
      <c r="AC60">
        <f t="shared" si="0"/>
        <v>27.45655610206158</v>
      </c>
      <c r="AD60">
        <f t="shared" si="1"/>
        <v>3241.1810750957452</v>
      </c>
      <c r="AE60">
        <f>'IDT-1'!B60</f>
        <v>0</v>
      </c>
      <c r="AF60" s="24"/>
      <c r="AG60">
        <f t="shared" si="2"/>
        <v>3241.1810750957452</v>
      </c>
      <c r="AI60" s="34">
        <f>PXIL!H60</f>
        <v>0</v>
      </c>
      <c r="AJ60" s="34">
        <f>PXIL!N60</f>
        <v>0</v>
      </c>
      <c r="AK60" s="34">
        <f>RTM_IEX!H60</f>
        <v>14.48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13.139800995024874</v>
      </c>
      <c r="F61">
        <f>GT_Spot!P61</f>
        <v>0</v>
      </c>
      <c r="G61">
        <f>PPCL_NG!P61</f>
        <v>78.36</v>
      </c>
      <c r="H61">
        <f>PPCL_Spot!P61</f>
        <v>0</v>
      </c>
      <c r="I61">
        <f>Bawana_NG!P61</f>
        <v>129.60541576769359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1230.1583069740302</v>
      </c>
      <c r="P61" s="36">
        <v>118.3754832309512</v>
      </c>
      <c r="Q61" s="36">
        <v>38.245607487367927</v>
      </c>
      <c r="R61" s="38">
        <v>44.499999999999993</v>
      </c>
      <c r="S61" s="38">
        <v>7.669999999999999</v>
      </c>
      <c r="T61" s="37">
        <f>SUMPRODUCT(LTA!J61:AN61,LTA!J$101:AN$101,LTA!J$103:AN$103)</f>
        <v>580.82999999999993</v>
      </c>
      <c r="U61" s="37">
        <f>SUMPRODUCT(LTA!J61:AN61,LTA!J$102:AN$102,LTA!J$103:AN$103)</f>
        <v>117.78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456.59</v>
      </c>
      <c r="Z61" s="34">
        <f>IEX!N61</f>
        <v>0</v>
      </c>
      <c r="AA61" s="75">
        <f>STOA!H61</f>
        <v>372.61</v>
      </c>
      <c r="AB61" s="75">
        <f>-STOA!N61</f>
        <v>0</v>
      </c>
      <c r="AC61">
        <f t="shared" si="0"/>
        <v>28.102006528767468</v>
      </c>
      <c r="AD61">
        <f t="shared" si="1"/>
        <v>3224.9852879263008</v>
      </c>
      <c r="AE61">
        <f>'IDT-1'!B61</f>
        <v>0</v>
      </c>
      <c r="AF61" s="24"/>
      <c r="AG61">
        <f t="shared" si="2"/>
        <v>3224.9852879263008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-46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13.139800995024874</v>
      </c>
      <c r="F62">
        <f>GT_Spot!P62</f>
        <v>0</v>
      </c>
      <c r="G62">
        <f>PPCL_NG!P62</f>
        <v>78.36</v>
      </c>
      <c r="H62">
        <f>PPCL_Spot!P62</f>
        <v>0</v>
      </c>
      <c r="I62">
        <f>Bawana_NG!P62</f>
        <v>129.60541576769359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1226.0845367160434</v>
      </c>
      <c r="P62" s="36">
        <v>118.3754832309512</v>
      </c>
      <c r="Q62" s="36">
        <v>38.245607487367927</v>
      </c>
      <c r="R62" s="38">
        <v>44.499999999999993</v>
      </c>
      <c r="S62" s="38">
        <v>7.669999999999999</v>
      </c>
      <c r="T62" s="37">
        <f>SUMPRODUCT(LTA!J62:AN62,LTA!J$101:AN$101,LTA!J$103:AN$103)</f>
        <v>568.69000000000005</v>
      </c>
      <c r="U62" s="37">
        <f>SUMPRODUCT(LTA!J62:AN62,LTA!J$102:AN$102,LTA!J$103:AN$103)</f>
        <v>119.38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503.89</v>
      </c>
      <c r="Z62" s="34">
        <f>IEX!N62</f>
        <v>0</v>
      </c>
      <c r="AA62" s="75">
        <f>STOA!H62</f>
        <v>372.61</v>
      </c>
      <c r="AB62" s="75">
        <f>-STOA!N62</f>
        <v>0</v>
      </c>
      <c r="AC62">
        <f t="shared" si="0"/>
        <v>28.46128243584927</v>
      </c>
      <c r="AD62">
        <f t="shared" si="1"/>
        <v>3247.3122417612321</v>
      </c>
      <c r="AE62">
        <f>'IDT-1'!B62</f>
        <v>0</v>
      </c>
      <c r="AF62" s="24"/>
      <c r="AG62">
        <f t="shared" si="2"/>
        <v>3247.3122417612321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-56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13.139800995024874</v>
      </c>
      <c r="F63">
        <f>GT_Spot!P63</f>
        <v>0</v>
      </c>
      <c r="G63">
        <f>PPCL_NG!P63</f>
        <v>78.36</v>
      </c>
      <c r="H63">
        <f>PPCL_Spot!P63</f>
        <v>0</v>
      </c>
      <c r="I63">
        <f>Bawana_NG!P63</f>
        <v>129.60541576769359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1224.0616160472996</v>
      </c>
      <c r="P63" s="36">
        <v>118.3754832309512</v>
      </c>
      <c r="Q63" s="36">
        <v>38.245607487367927</v>
      </c>
      <c r="R63" s="38">
        <v>45.5</v>
      </c>
      <c r="S63" s="38">
        <v>7.669999999999999</v>
      </c>
      <c r="T63" s="37">
        <f>SUMPRODUCT(LTA!J63:AN63,LTA!J$101:AN$101,LTA!J$103:AN$103)</f>
        <v>542.43000000000006</v>
      </c>
      <c r="U63" s="37">
        <f>SUMPRODUCT(LTA!J63:AN63,LTA!J$102:AN$102,LTA!J$103:AN$103)</f>
        <v>111.8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530.91</v>
      </c>
      <c r="Z63" s="34">
        <f>IEX!N63</f>
        <v>0</v>
      </c>
      <c r="AA63" s="75">
        <f>STOA!H63</f>
        <v>373.33</v>
      </c>
      <c r="AB63" s="75">
        <f>-STOA!N63</f>
        <v>0</v>
      </c>
      <c r="AC63">
        <f t="shared" si="0"/>
        <v>28.073057069638033</v>
      </c>
      <c r="AD63">
        <f t="shared" si="1"/>
        <v>3313.9575464586992</v>
      </c>
      <c r="AE63">
        <f>'IDT-1'!B63</f>
        <v>0</v>
      </c>
      <c r="AF63" s="24"/>
      <c r="AG63">
        <f t="shared" si="2"/>
        <v>3313.9575464586992</v>
      </c>
      <c r="AI63" s="34">
        <f>PXIL!H63</f>
        <v>0</v>
      </c>
      <c r="AJ63" s="34">
        <f>PXIL!N63</f>
        <v>0</v>
      </c>
      <c r="AK63" s="34">
        <f>RTM_IEX!H63</f>
        <v>17.38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13.139800995024874</v>
      </c>
      <c r="F64">
        <f>GT_Spot!P64</f>
        <v>0</v>
      </c>
      <c r="G64">
        <f>PPCL_NG!P64</f>
        <v>78.36</v>
      </c>
      <c r="H64">
        <f>PPCL_Spot!P64</f>
        <v>0</v>
      </c>
      <c r="I64">
        <f>Bawana_NG!P64</f>
        <v>129.60541576769359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1223.0978446042766</v>
      </c>
      <c r="P64" s="36">
        <v>118.3754832309512</v>
      </c>
      <c r="Q64" s="36">
        <v>38.245607487367927</v>
      </c>
      <c r="R64" s="38">
        <v>45.5</v>
      </c>
      <c r="S64" s="38">
        <v>7.669999999999999</v>
      </c>
      <c r="T64" s="37">
        <f>SUMPRODUCT(LTA!J64:AN64,LTA!J$101:AN$101,LTA!J$103:AN$103)</f>
        <v>515.40000000000009</v>
      </c>
      <c r="U64" s="37">
        <f>SUMPRODUCT(LTA!J64:AN64,LTA!J$102:AN$102,LTA!J$103:AN$103)</f>
        <v>113.75999999999999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561.80999999999995</v>
      </c>
      <c r="Z64" s="34">
        <f>IEX!N64</f>
        <v>0</v>
      </c>
      <c r="AA64" s="75">
        <f>STOA!H64</f>
        <v>373.33</v>
      </c>
      <c r="AB64" s="75">
        <f>-STOA!N64</f>
        <v>0</v>
      </c>
      <c r="AC64">
        <f t="shared" si="0"/>
        <v>28.121997389516636</v>
      </c>
      <c r="AD64">
        <f t="shared" si="1"/>
        <v>3319.7348346957974</v>
      </c>
      <c r="AE64">
        <f>'IDT-1'!B64</f>
        <v>0</v>
      </c>
      <c r="AF64" s="24"/>
      <c r="AG64">
        <f t="shared" si="2"/>
        <v>3319.7348346957974</v>
      </c>
      <c r="AI64" s="34">
        <f>PXIL!H64</f>
        <v>0</v>
      </c>
      <c r="AJ64" s="34">
        <f>PXIL!N64</f>
        <v>0</v>
      </c>
      <c r="AK64" s="34">
        <f>RTM_IEX!H64</f>
        <v>18.34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13.139800995024874</v>
      </c>
      <c r="F65">
        <f>GT_Spot!P65</f>
        <v>0</v>
      </c>
      <c r="G65">
        <f>PPCL_NG!P65</f>
        <v>78.36</v>
      </c>
      <c r="H65">
        <f>PPCL_Spot!P65</f>
        <v>0</v>
      </c>
      <c r="I65">
        <f>Bawana_NG!P65</f>
        <v>102.88598101636656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1218.2603973882437</v>
      </c>
      <c r="P65" s="36">
        <v>118.3754832309512</v>
      </c>
      <c r="Q65" s="36">
        <v>38.245607487367927</v>
      </c>
      <c r="R65" s="38">
        <v>45.499999999999993</v>
      </c>
      <c r="S65" s="38">
        <v>7.669999999999999</v>
      </c>
      <c r="T65" s="37">
        <f>SUMPRODUCT(LTA!J65:AN65,LTA!J$101:AN$101,LTA!J$103:AN$103)</f>
        <v>487.93</v>
      </c>
      <c r="U65" s="37">
        <f>SUMPRODUCT(LTA!J65:AN65,LTA!J$102:AN$102,LTA!J$103:AN$103)</f>
        <v>112.58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599.45000000000005</v>
      </c>
      <c r="Z65" s="34">
        <f>IEX!N65</f>
        <v>0</v>
      </c>
      <c r="AA65" s="75">
        <f>STOA!H65</f>
        <v>373.33</v>
      </c>
      <c r="AB65" s="75">
        <f>-STOA!N65</f>
        <v>0</v>
      </c>
      <c r="AC65">
        <f t="shared" si="0"/>
        <v>28.200059580990814</v>
      </c>
      <c r="AD65">
        <f t="shared" si="1"/>
        <v>3328.9498905369633</v>
      </c>
      <c r="AE65">
        <f>'IDT-1'!B65</f>
        <v>0</v>
      </c>
      <c r="AF65" s="24"/>
      <c r="AG65">
        <f t="shared" si="2"/>
        <v>3328.9498905369633</v>
      </c>
      <c r="AI65" s="34">
        <f>PXIL!H65</f>
        <v>0</v>
      </c>
      <c r="AJ65" s="34">
        <f>PXIL!N65</f>
        <v>0</v>
      </c>
      <c r="AK65" s="34">
        <f>RTM_IEX!H65</f>
        <v>50.2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13.139800995024874</v>
      </c>
      <c r="F66">
        <f>GT_Spot!P66</f>
        <v>0</v>
      </c>
      <c r="G66">
        <f>PPCL_NG!P66</f>
        <v>78.36</v>
      </c>
      <c r="H66">
        <f>PPCL_Spot!P66</f>
        <v>0</v>
      </c>
      <c r="I66">
        <f>Bawana_NG!P66</f>
        <v>102.88598101636656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1229.0090994316483</v>
      </c>
      <c r="P66" s="36">
        <v>118.3754832309512</v>
      </c>
      <c r="Q66" s="36">
        <v>38.245607487367927</v>
      </c>
      <c r="R66" s="38">
        <v>45.499999999999993</v>
      </c>
      <c r="S66" s="38">
        <v>7.669999999999999</v>
      </c>
      <c r="T66" s="37">
        <f>SUMPRODUCT(LTA!J66:AN66,LTA!J$101:AN$101,LTA!J$103:AN$103)</f>
        <v>461.83</v>
      </c>
      <c r="U66" s="37">
        <f>SUMPRODUCT(LTA!J66:AN66,LTA!J$102:AN$102,LTA!J$103:AN$103)</f>
        <v>114.38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601.38</v>
      </c>
      <c r="Z66" s="34">
        <f>IEX!N66</f>
        <v>0</v>
      </c>
      <c r="AA66" s="75">
        <f>STOA!H66</f>
        <v>373.33</v>
      </c>
      <c r="AB66" s="75">
        <f>-STOA!N66</f>
        <v>0</v>
      </c>
      <c r="AC66">
        <f t="shared" si="0"/>
        <v>28.086228678155418</v>
      </c>
      <c r="AD66">
        <f t="shared" si="1"/>
        <v>3315.5124234832042</v>
      </c>
      <c r="AE66">
        <f>'IDT-1'!B66</f>
        <v>0</v>
      </c>
      <c r="AF66" s="24"/>
      <c r="AG66">
        <f t="shared" si="2"/>
        <v>3315.5124234832042</v>
      </c>
      <c r="AI66" s="34">
        <f>PXIL!H66</f>
        <v>0</v>
      </c>
      <c r="AJ66" s="34">
        <f>PXIL!N66</f>
        <v>0</v>
      </c>
      <c r="AK66" s="34">
        <f>RTM_IEX!H66</f>
        <v>48.27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13.139800995024874</v>
      </c>
      <c r="F67">
        <f>GT_Spot!P67</f>
        <v>0</v>
      </c>
      <c r="G67">
        <f>PPCL_NG!P67</f>
        <v>78.36</v>
      </c>
      <c r="H67">
        <f>PPCL_Spot!P67</f>
        <v>0</v>
      </c>
      <c r="I67">
        <f>Bawana_NG!P67</f>
        <v>102.88598101636656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1258.9975990175201</v>
      </c>
      <c r="P67" s="36">
        <v>118.3754832309512</v>
      </c>
      <c r="Q67" s="36">
        <v>38.245607487367927</v>
      </c>
      <c r="R67" s="38">
        <v>45.499999999999993</v>
      </c>
      <c r="S67" s="38">
        <v>7.669999999999999</v>
      </c>
      <c r="T67" s="37">
        <f>SUMPRODUCT(LTA!J67:AN67,LTA!J$101:AN$101,LTA!J$103:AN$103)</f>
        <v>430.38</v>
      </c>
      <c r="U67" s="37">
        <f>SUMPRODUCT(LTA!J67:AN67,LTA!J$102:AN$102,LTA!J$103:AN$103)</f>
        <v>108.17999999999999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427.34</v>
      </c>
      <c r="Z67" s="34">
        <f>IEX!N67</f>
        <v>0</v>
      </c>
      <c r="AA67" s="75">
        <f>STOA!H67</f>
        <v>373.33000000000004</v>
      </c>
      <c r="AB67" s="75">
        <f>-STOA!N67</f>
        <v>0</v>
      </c>
      <c r="AC67">
        <f t="shared" si="0"/>
        <v>28.199868074676736</v>
      </c>
      <c r="AD67">
        <f t="shared" si="1"/>
        <v>3328.9272836725536</v>
      </c>
      <c r="AE67">
        <f>'IDT-1'!B67</f>
        <v>0</v>
      </c>
      <c r="AF67" s="24"/>
      <c r="AG67">
        <f t="shared" si="2"/>
        <v>3328.9272836725536</v>
      </c>
      <c r="AI67" s="34">
        <f>PXIL!H67</f>
        <v>0</v>
      </c>
      <c r="AJ67" s="34">
        <f>PXIL!N67</f>
        <v>0</v>
      </c>
      <c r="AK67" s="34">
        <f>RTM_IEX!H67</f>
        <v>54.02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189.48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13.139800995024874</v>
      </c>
      <c r="F68">
        <f>GT_Spot!P68</f>
        <v>0</v>
      </c>
      <c r="G68">
        <f>PPCL_NG!P68</f>
        <v>78.36</v>
      </c>
      <c r="H68">
        <f>PPCL_Spot!P68</f>
        <v>0</v>
      </c>
      <c r="I68">
        <f>Bawana_NG!P68</f>
        <v>102.88598101636656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1252.3382784079356</v>
      </c>
      <c r="P68" s="36">
        <v>118.3754832309512</v>
      </c>
      <c r="Q68" s="36">
        <v>38.245607487367927</v>
      </c>
      <c r="R68" s="38">
        <v>45.5</v>
      </c>
      <c r="S68" s="38">
        <v>7.669999999999999</v>
      </c>
      <c r="T68" s="37">
        <f>SUMPRODUCT(LTA!J68:AN68,LTA!J$101:AN$101,LTA!J$103:AN$103)</f>
        <v>396.28999999999996</v>
      </c>
      <c r="U68" s="37">
        <f>SUMPRODUCT(LTA!J68:AN68,LTA!J$102:AN$102,LTA!J$103:AN$103)</f>
        <v>108.98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503.31</v>
      </c>
      <c r="Z68" s="34">
        <f>IEX!N68</f>
        <v>0</v>
      </c>
      <c r="AA68" s="75">
        <f>STOA!H68</f>
        <v>373.33000000000004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27.839933781556223</v>
      </c>
      <c r="AD68">
        <f t="shared" ref="AD68:AD98" si="4">SUM(B68:AB68,AI68:AV68)-AC68</f>
        <v>3286.4378973560897</v>
      </c>
      <c r="AE68">
        <f>'IDT-1'!B68</f>
        <v>0</v>
      </c>
      <c r="AF68" s="24"/>
      <c r="AG68">
        <f t="shared" ref="AG68:AG98" si="5">SUM(AD68:AF68)</f>
        <v>3286.4378973560897</v>
      </c>
      <c r="AI68" s="34">
        <f>PXIL!H68</f>
        <v>0</v>
      </c>
      <c r="AJ68" s="34">
        <f>PXIL!N68</f>
        <v>0</v>
      </c>
      <c r="AK68" s="34">
        <f>RTM_IEX!H68</f>
        <v>36.630000000000003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128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13.139800995024874</v>
      </c>
      <c r="F69">
        <f>GT_Spot!P69</f>
        <v>0</v>
      </c>
      <c r="G69">
        <f>PPCL_NG!P69</f>
        <v>78.36</v>
      </c>
      <c r="H69">
        <f>PPCL_Spot!P69</f>
        <v>0</v>
      </c>
      <c r="I69">
        <f>Bawana_NG!P69</f>
        <v>102.88598101636656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1221.0121739830859</v>
      </c>
      <c r="P69" s="36">
        <v>118.3754832309512</v>
      </c>
      <c r="Q69" s="36">
        <v>34.845608618951609</v>
      </c>
      <c r="R69" s="38">
        <v>46</v>
      </c>
      <c r="S69" s="38">
        <v>7.669999999999999</v>
      </c>
      <c r="T69" s="37">
        <f>SUMPRODUCT(LTA!J69:AN69,LTA!J$101:AN$101,LTA!J$103:AN$103)</f>
        <v>356.28999999999996</v>
      </c>
      <c r="U69" s="37">
        <f>SUMPRODUCT(LTA!J69:AN69,LTA!J$102:AN$102,LTA!J$103:AN$103)</f>
        <v>127.78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626.47</v>
      </c>
      <c r="Z69" s="34">
        <f>IEX!N69</f>
        <v>0</v>
      </c>
      <c r="AA69" s="75">
        <f>STOA!H69</f>
        <v>373.33000000000004</v>
      </c>
      <c r="AB69" s="75">
        <f>-STOA!N69</f>
        <v>0</v>
      </c>
      <c r="AC69">
        <f t="shared" si="3"/>
        <v>27.934802513892791</v>
      </c>
      <c r="AD69">
        <f t="shared" si="4"/>
        <v>3297.6369253304874</v>
      </c>
      <c r="AE69">
        <f>'IDT-1'!B69</f>
        <v>0</v>
      </c>
      <c r="AF69" s="24"/>
      <c r="AG69">
        <f t="shared" si="5"/>
        <v>3297.6369253304874</v>
      </c>
      <c r="AI69" s="34">
        <f>PXIL!H69</f>
        <v>0</v>
      </c>
      <c r="AJ69" s="34">
        <f>PXIL!N69</f>
        <v>0</v>
      </c>
      <c r="AK69" s="34">
        <f>RTM_IEX!H69</f>
        <v>108.19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13.139800995024874</v>
      </c>
      <c r="F70">
        <f>GT_Spot!P70</f>
        <v>0</v>
      </c>
      <c r="G70">
        <f>PPCL_NG!P70</f>
        <v>78.36</v>
      </c>
      <c r="H70">
        <f>PPCL_Spot!P70</f>
        <v>0</v>
      </c>
      <c r="I70">
        <f>Bawana_NG!P70</f>
        <v>102.88598101636656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1235.3691988459966</v>
      </c>
      <c r="P70" s="36">
        <v>118.3754832309512</v>
      </c>
      <c r="Q70" s="36">
        <v>34.845608618951609</v>
      </c>
      <c r="R70" s="38">
        <v>46</v>
      </c>
      <c r="S70" s="38">
        <v>7.669999999999999</v>
      </c>
      <c r="T70" s="37">
        <f>SUMPRODUCT(LTA!J70:AN70,LTA!J$101:AN$101,LTA!J$103:AN$103)</f>
        <v>323.35000000000002</v>
      </c>
      <c r="U70" s="37">
        <f>SUMPRODUCT(LTA!J70:AN70,LTA!J$102:AN$102,LTA!J$103:AN$103)</f>
        <v>132.38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612.96</v>
      </c>
      <c r="Z70" s="34">
        <f>IEX!N70</f>
        <v>0</v>
      </c>
      <c r="AA70" s="75">
        <f>STOA!H70</f>
        <v>373.33000000000004</v>
      </c>
      <c r="AB70" s="75">
        <f>-STOA!N70</f>
        <v>0</v>
      </c>
      <c r="AC70">
        <f t="shared" si="3"/>
        <v>27.607513522741243</v>
      </c>
      <c r="AD70">
        <f t="shared" si="4"/>
        <v>3259.0012391845498</v>
      </c>
      <c r="AE70">
        <f>'IDT-1'!B70</f>
        <v>0</v>
      </c>
      <c r="AF70" s="24"/>
      <c r="AG70">
        <f t="shared" si="5"/>
        <v>3259.0012391845498</v>
      </c>
      <c r="AI70" s="34">
        <f>PXIL!H70</f>
        <v>0</v>
      </c>
      <c r="AJ70" s="34">
        <f>PXIL!N70</f>
        <v>0</v>
      </c>
      <c r="AK70" s="34">
        <f>RTM_IEX!H70</f>
        <v>96.72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10.995128205128205</v>
      </c>
      <c r="F71">
        <f>GT_Spot!P71</f>
        <v>0</v>
      </c>
      <c r="G71">
        <f>PPCL_NG!P71</f>
        <v>78.36</v>
      </c>
      <c r="H71">
        <f>PPCL_Spot!P71</f>
        <v>0</v>
      </c>
      <c r="I71">
        <f>Bawana_NG!P71</f>
        <v>102.88598101636656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1226.7218148016887</v>
      </c>
      <c r="P71" s="36">
        <v>118.3754832309512</v>
      </c>
      <c r="Q71" s="36">
        <v>34.845608618951609</v>
      </c>
      <c r="R71" s="38">
        <v>41.654804838508547</v>
      </c>
      <c r="S71" s="38">
        <v>7.669999999999999</v>
      </c>
      <c r="T71" s="37">
        <f>SUMPRODUCT(LTA!J71:AN71,LTA!J$101:AN$101,LTA!J$103:AN$103)</f>
        <v>290.14</v>
      </c>
      <c r="U71" s="37">
        <f>SUMPRODUCT(LTA!J71:AN71,LTA!J$102:AN$102,LTA!J$103:AN$103)</f>
        <v>136.28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246.63</v>
      </c>
      <c r="Z71" s="34">
        <f>IEX!N71</f>
        <v>0</v>
      </c>
      <c r="AA71" s="75">
        <f>STOA!H71</f>
        <v>373.29</v>
      </c>
      <c r="AB71" s="75">
        <f>-STOA!N71</f>
        <v>0</v>
      </c>
      <c r="AC71">
        <f t="shared" si="3"/>
        <v>26.834232605977402</v>
      </c>
      <c r="AD71">
        <f t="shared" si="4"/>
        <v>3167.7172681056181</v>
      </c>
      <c r="AE71">
        <f>'IDT-1'!B71</f>
        <v>0</v>
      </c>
      <c r="AF71" s="24"/>
      <c r="AG71">
        <f t="shared" si="5"/>
        <v>3167.7172681056181</v>
      </c>
      <c r="AI71" s="34">
        <f>PXIL!H71</f>
        <v>0</v>
      </c>
      <c r="AJ71" s="34">
        <f>PXIL!N71</f>
        <v>0</v>
      </c>
      <c r="AK71" s="34">
        <f>RTM_IEX!H71</f>
        <v>65.64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349.84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10.995128205128205</v>
      </c>
      <c r="F72">
        <f>GT_Spot!P72</f>
        <v>0</v>
      </c>
      <c r="G72">
        <f>PPCL_NG!P72</f>
        <v>78.36</v>
      </c>
      <c r="H72">
        <f>PPCL_Spot!P72</f>
        <v>0</v>
      </c>
      <c r="I72">
        <f>Bawana_NG!P72</f>
        <v>102.88598101636656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1228.6522631478442</v>
      </c>
      <c r="P72" s="36">
        <v>118.3754832309512</v>
      </c>
      <c r="Q72" s="36">
        <v>34.845608618951609</v>
      </c>
      <c r="R72" s="38">
        <v>31.324868140868141</v>
      </c>
      <c r="S72" s="38">
        <v>7.669999999999999</v>
      </c>
      <c r="T72" s="37">
        <f>SUMPRODUCT(LTA!J72:AN72,LTA!J$101:AN$101,LTA!J$103:AN$103)</f>
        <v>251.87</v>
      </c>
      <c r="U72" s="37">
        <f>SUMPRODUCT(LTA!J72:AN72,LTA!J$102:AN$102,LTA!J$103:AN$103)</f>
        <v>143.28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378.89</v>
      </c>
      <c r="Z72" s="34">
        <f>IEX!N72</f>
        <v>0</v>
      </c>
      <c r="AA72" s="75">
        <f>STOA!H72</f>
        <v>373.29</v>
      </c>
      <c r="AB72" s="75">
        <f>-STOA!N72</f>
        <v>0</v>
      </c>
      <c r="AC72">
        <f t="shared" si="3"/>
        <v>26.420452903824923</v>
      </c>
      <c r="AD72">
        <f t="shared" si="4"/>
        <v>3118.8715594562855</v>
      </c>
      <c r="AE72">
        <f>'IDT-1'!B72</f>
        <v>0</v>
      </c>
      <c r="AF72" s="24"/>
      <c r="AG72">
        <f t="shared" si="5"/>
        <v>3118.8715594562855</v>
      </c>
      <c r="AI72" s="34">
        <f>PXIL!H72</f>
        <v>0</v>
      </c>
      <c r="AJ72" s="34">
        <f>PXIL!N72</f>
        <v>0</v>
      </c>
      <c r="AK72" s="34">
        <f>RTM_IEX!H72</f>
        <v>64.67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208.96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11.034811529933481</v>
      </c>
      <c r="F73">
        <f>GT_Spot!P73</f>
        <v>0</v>
      </c>
      <c r="G73">
        <f>PPCL_NG!P73</f>
        <v>78.36</v>
      </c>
      <c r="H73">
        <f>PPCL_Spot!P73</f>
        <v>0</v>
      </c>
      <c r="I73">
        <f>Bawana_NG!P73</f>
        <v>102.88598101636656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1234.196798877166</v>
      </c>
      <c r="P73" s="36">
        <v>118.3754832309512</v>
      </c>
      <c r="Q73" s="36">
        <v>34.845608618951609</v>
      </c>
      <c r="R73" s="38">
        <v>20.87</v>
      </c>
      <c r="S73" s="38">
        <v>7.669999999999999</v>
      </c>
      <c r="T73" s="37">
        <f>SUMPRODUCT(LTA!J73:AN73,LTA!J$101:AN$101,LTA!J$103:AN$103)</f>
        <v>218.67000000000002</v>
      </c>
      <c r="U73" s="37">
        <f>SUMPRODUCT(LTA!J73:AN73,LTA!J$102:AN$102,LTA!J$103:AN$103)</f>
        <v>143.78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508.9</v>
      </c>
      <c r="Z73" s="34">
        <f>IEX!N73</f>
        <v>0</v>
      </c>
      <c r="AA73" s="75">
        <f>STOA!H73</f>
        <v>373.29</v>
      </c>
      <c r="AB73" s="75">
        <f>-STOA!N73</f>
        <v>0</v>
      </c>
      <c r="AC73">
        <f t="shared" si="3"/>
        <v>25.731395451496297</v>
      </c>
      <c r="AD73">
        <f t="shared" si="4"/>
        <v>3037.5299678218726</v>
      </c>
      <c r="AE73">
        <f>'IDT-1'!B73</f>
        <v>0</v>
      </c>
      <c r="AF73" s="24"/>
      <c r="AG73">
        <f t="shared" si="5"/>
        <v>3037.5299678218726</v>
      </c>
      <c r="AI73" s="34">
        <f>PXIL!H73</f>
        <v>0</v>
      </c>
      <c r="AJ73" s="34">
        <f>PXIL!N73</f>
        <v>0</v>
      </c>
      <c r="AK73" s="34">
        <f>RTM_IEX!H73</f>
        <v>45.37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53.79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11.034811529933481</v>
      </c>
      <c r="F74">
        <f>GT_Spot!P74</f>
        <v>0</v>
      </c>
      <c r="G74">
        <f>PPCL_NG!P74</f>
        <v>78.36</v>
      </c>
      <c r="H74">
        <f>PPCL_Spot!P74</f>
        <v>0</v>
      </c>
      <c r="I74">
        <f>Bawana_NG!P74</f>
        <v>102.88598101636656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1249.4595915286116</v>
      </c>
      <c r="P74" s="36">
        <v>118.3754832309512</v>
      </c>
      <c r="Q74" s="36">
        <v>34.845608618951609</v>
      </c>
      <c r="R74" s="38">
        <v>12.05</v>
      </c>
      <c r="S74" s="38">
        <v>7.669999999999999</v>
      </c>
      <c r="T74" s="37">
        <f>SUMPRODUCT(LTA!J74:AN74,LTA!J$101:AN$101,LTA!J$103:AN$103)</f>
        <v>182.54000000000002</v>
      </c>
      <c r="U74" s="37">
        <f>SUMPRODUCT(LTA!J74:AN74,LTA!J$102:AN$102,LTA!J$103:AN$103)</f>
        <v>142.88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529.95000000000005</v>
      </c>
      <c r="Z74" s="34">
        <f>IEX!N74</f>
        <v>0</v>
      </c>
      <c r="AA74" s="75">
        <f>STOA!H74</f>
        <v>373.29</v>
      </c>
      <c r="AB74" s="75">
        <f>-STOA!N74</f>
        <v>0</v>
      </c>
      <c r="AC74">
        <f t="shared" si="3"/>
        <v>25.142746909768437</v>
      </c>
      <c r="AD74">
        <f t="shared" si="4"/>
        <v>2968.0414090150457</v>
      </c>
      <c r="AE74">
        <f>'IDT-1'!B74</f>
        <v>0</v>
      </c>
      <c r="AF74" s="24"/>
      <c r="AG74">
        <f t="shared" si="5"/>
        <v>2968.0414090150457</v>
      </c>
      <c r="AI74" s="34">
        <f>PXIL!H74</f>
        <v>0</v>
      </c>
      <c r="AJ74" s="34">
        <f>PXIL!N74</f>
        <v>0</v>
      </c>
      <c r="AK74" s="34">
        <f>RTM_IEX!H74</f>
        <v>38.619999999999997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11.343668000000001</v>
      </c>
      <c r="E75">
        <f>GT_NG!P75</f>
        <v>21.624618117229129</v>
      </c>
      <c r="F75">
        <f>GT_Spot!P75</f>
        <v>0</v>
      </c>
      <c r="G75">
        <f>PPCL_NG!P75</f>
        <v>78.36</v>
      </c>
      <c r="H75">
        <f>PPCL_Spot!P75</f>
        <v>0</v>
      </c>
      <c r="I75">
        <f>Bawana_NG!P75</f>
        <v>102.88598101636656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1283.3034402659132</v>
      </c>
      <c r="P75" s="36">
        <v>118.3754832309512</v>
      </c>
      <c r="Q75" s="36">
        <v>34.845608618951609</v>
      </c>
      <c r="R75" s="38">
        <v>0</v>
      </c>
      <c r="S75" s="38">
        <v>7.669999999999999</v>
      </c>
      <c r="T75" s="37">
        <f>SUMPRODUCT(LTA!J75:AN75,LTA!J$101:AN$101,LTA!J$103:AN$103)</f>
        <v>155.93</v>
      </c>
      <c r="U75" s="37">
        <f>SUMPRODUCT(LTA!J75:AN75,LTA!J$102:AN$102,LTA!J$103:AN$103)</f>
        <v>143.69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487.48</v>
      </c>
      <c r="Z75" s="34">
        <f>IEX!N75</f>
        <v>0</v>
      </c>
      <c r="AA75" s="75">
        <f>STOA!H75</f>
        <v>372.32</v>
      </c>
      <c r="AB75" s="75">
        <f>-STOA!N75</f>
        <v>0</v>
      </c>
      <c r="AC75">
        <f t="shared" si="3"/>
        <v>24.607033913695059</v>
      </c>
      <c r="AD75">
        <f t="shared" si="4"/>
        <v>2904.8017653357169</v>
      </c>
      <c r="AE75">
        <f>'IDT-1'!B75</f>
        <v>0</v>
      </c>
      <c r="AF75" s="24"/>
      <c r="AG75">
        <f t="shared" si="5"/>
        <v>2904.8017653357169</v>
      </c>
      <c r="AI75" s="34">
        <f>PXIL!H75</f>
        <v>0</v>
      </c>
      <c r="AJ75" s="34">
        <f>PXIL!N75</f>
        <v>0</v>
      </c>
      <c r="AK75" s="34">
        <f>RTM_IEX!H75</f>
        <v>11.58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11.343668000000001</v>
      </c>
      <c r="E76">
        <f>GT_NG!P76</f>
        <v>21.624618117229129</v>
      </c>
      <c r="F76">
        <f>GT_Spot!P76</f>
        <v>0</v>
      </c>
      <c r="G76">
        <f>PPCL_NG!P76</f>
        <v>78.36</v>
      </c>
      <c r="H76">
        <f>PPCL_Spot!P76</f>
        <v>0</v>
      </c>
      <c r="I76">
        <f>Bawana_NG!P76</f>
        <v>102.88598101636656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1289.0774706470404</v>
      </c>
      <c r="P76" s="36">
        <v>118.3754832309512</v>
      </c>
      <c r="Q76" s="36">
        <v>34.845608618951609</v>
      </c>
      <c r="R76" s="38">
        <v>0</v>
      </c>
      <c r="S76" s="38">
        <v>7.669999999999999</v>
      </c>
      <c r="T76" s="37">
        <f>SUMPRODUCT(LTA!J76:AN76,LTA!J$101:AN$101,LTA!J$103:AN$103)</f>
        <v>135.64999999999998</v>
      </c>
      <c r="U76" s="37">
        <f>SUMPRODUCT(LTA!J76:AN76,LTA!J$102:AN$102,LTA!J$103:AN$103)</f>
        <v>145.09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447.9</v>
      </c>
      <c r="Z76" s="34">
        <f>IEX!N76</f>
        <v>0</v>
      </c>
      <c r="AA76" s="75">
        <f>STOA!H76</f>
        <v>372.32</v>
      </c>
      <c r="AB76" s="75">
        <f>-STOA!N76</f>
        <v>0</v>
      </c>
      <c r="AC76">
        <f t="shared" si="3"/>
        <v>24.132047768896527</v>
      </c>
      <c r="AD76">
        <f t="shared" si="4"/>
        <v>2848.7307818616423</v>
      </c>
      <c r="AE76">
        <f>'IDT-1'!B76</f>
        <v>0</v>
      </c>
      <c r="AF76" s="24"/>
      <c r="AG76">
        <f t="shared" si="5"/>
        <v>2848.7307818616423</v>
      </c>
      <c r="AI76" s="34">
        <f>PXIL!H76</f>
        <v>0</v>
      </c>
      <c r="AJ76" s="34">
        <f>PXIL!N76</f>
        <v>0</v>
      </c>
      <c r="AK76" s="34">
        <f>RTM_IEX!H76</f>
        <v>7.72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11.343668000000001</v>
      </c>
      <c r="E77">
        <f>GT_NG!P77</f>
        <v>21.624618117229129</v>
      </c>
      <c r="F77">
        <f>GT_Spot!P77</f>
        <v>0</v>
      </c>
      <c r="G77">
        <f>PPCL_NG!P77</f>
        <v>78.36</v>
      </c>
      <c r="H77">
        <f>PPCL_Spot!P77</f>
        <v>0</v>
      </c>
      <c r="I77">
        <f>Bawana_NG!P77</f>
        <v>115.55548611382369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1304.510941881864</v>
      </c>
      <c r="P77" s="36">
        <v>118.3754832309512</v>
      </c>
      <c r="Q77" s="36">
        <v>34.845608618951609</v>
      </c>
      <c r="R77" s="38">
        <v>0</v>
      </c>
      <c r="S77" s="38">
        <v>7.669999999999999</v>
      </c>
      <c r="T77" s="37">
        <f>SUMPRODUCT(LTA!J77:AN77,LTA!J$101:AN$101,LTA!J$103:AN$103)</f>
        <v>119.5</v>
      </c>
      <c r="U77" s="37">
        <f>SUMPRODUCT(LTA!J77:AN77,LTA!J$102:AN$102,LTA!J$103:AN$103)</f>
        <v>143.79000000000002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395.77</v>
      </c>
      <c r="Z77" s="34">
        <f>IEX!N77</f>
        <v>0</v>
      </c>
      <c r="AA77" s="75">
        <f>STOA!H77</f>
        <v>372.32</v>
      </c>
      <c r="AB77" s="75">
        <f>-STOA!N77</f>
        <v>0</v>
      </c>
      <c r="AC77">
        <f t="shared" si="3"/>
        <v>23.811975505061469</v>
      </c>
      <c r="AD77">
        <f t="shared" si="4"/>
        <v>2788.8538304577587</v>
      </c>
      <c r="AE77">
        <f>'IDT-1'!B77</f>
        <v>0</v>
      </c>
      <c r="AF77" s="24"/>
      <c r="AG77">
        <f t="shared" si="5"/>
        <v>2788.8538304577587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11.343668000000001</v>
      </c>
      <c r="E78">
        <f>GT_NG!P78</f>
        <v>11.101884381986585</v>
      </c>
      <c r="F78">
        <f>GT_Spot!P78</f>
        <v>0</v>
      </c>
      <c r="G78">
        <f>PPCL_NG!P78</f>
        <v>78.36</v>
      </c>
      <c r="H78">
        <f>PPCL_Spot!P78</f>
        <v>0</v>
      </c>
      <c r="I78">
        <f>Bawana_NG!P78</f>
        <v>115.55548611382369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1315.6309964399422</v>
      </c>
      <c r="P78" s="36">
        <v>118.3754832309512</v>
      </c>
      <c r="Q78" s="36">
        <v>34.845608618951609</v>
      </c>
      <c r="R78" s="38">
        <v>0</v>
      </c>
      <c r="S78" s="38">
        <v>7.669999999999999</v>
      </c>
      <c r="T78" s="37">
        <f>SUMPRODUCT(LTA!J78:AN78,LTA!J$101:AN$101,LTA!J$103:AN$103)</f>
        <v>105.49000000000001</v>
      </c>
      <c r="U78" s="37">
        <f>SUMPRODUCT(LTA!J78:AN78,LTA!J$102:AN$102,LTA!J$103:AN$103)</f>
        <v>141.29000000000002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412.18</v>
      </c>
      <c r="Z78" s="34">
        <f>IEX!N78</f>
        <v>0</v>
      </c>
      <c r="AA78" s="75">
        <f>STOA!H78</f>
        <v>372.32</v>
      </c>
      <c r="AB78" s="75">
        <f>-STOA!N78</f>
        <v>0</v>
      </c>
      <c r="AC78">
        <f t="shared" si="3"/>
        <v>23.985576154471069</v>
      </c>
      <c r="AD78">
        <f t="shared" si="4"/>
        <v>2769.1775506311847</v>
      </c>
      <c r="AE78">
        <f>'IDT-1'!B78</f>
        <v>0</v>
      </c>
      <c r="AF78" s="24"/>
      <c r="AG78">
        <f t="shared" si="5"/>
        <v>2769.1775506311847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-31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11.343668000000001</v>
      </c>
      <c r="E79">
        <f>GT_NG!P79</f>
        <v>13.323220536756125</v>
      </c>
      <c r="F79">
        <f>GT_Spot!P79</f>
        <v>0</v>
      </c>
      <c r="G79">
        <f>PPCL_NG!P79</f>
        <v>78.36</v>
      </c>
      <c r="H79">
        <f>PPCL_Spot!P79</f>
        <v>0</v>
      </c>
      <c r="I79">
        <f>Bawana_NG!P79</f>
        <v>115.55548611382369</v>
      </c>
      <c r="J79">
        <f>Bawana_RLNG!P79</f>
        <v>0</v>
      </c>
      <c r="K79">
        <f>Bawana_Spot!P79</f>
        <v>107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1329.5724341004727</v>
      </c>
      <c r="P79" s="36">
        <v>118.3754832309512</v>
      </c>
      <c r="Q79" s="36">
        <v>34.845608618951609</v>
      </c>
      <c r="R79" s="38">
        <v>0</v>
      </c>
      <c r="S79" s="38">
        <v>7.669999999999999</v>
      </c>
      <c r="T79" s="37">
        <f>SUMPRODUCT(LTA!J79:AN79,LTA!J$101:AN$101,LTA!J$103:AN$103)</f>
        <v>97.39</v>
      </c>
      <c r="U79" s="37">
        <f>SUMPRODUCT(LTA!J79:AN79,LTA!J$102:AN$102,LTA!J$103:AN$103)</f>
        <v>137.49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371.64</v>
      </c>
      <c r="Z79" s="34">
        <f>IEX!N79</f>
        <v>0</v>
      </c>
      <c r="AA79" s="75">
        <f>STOA!H79</f>
        <v>372.32</v>
      </c>
      <c r="AB79" s="75">
        <f>-STOA!N79</f>
        <v>0</v>
      </c>
      <c r="AC79">
        <f t="shared" si="3"/>
        <v>23.543317565048024</v>
      </c>
      <c r="AD79">
        <f t="shared" si="4"/>
        <v>2779.2325830359077</v>
      </c>
      <c r="AE79">
        <f>'IDT-1'!B79</f>
        <v>0</v>
      </c>
      <c r="AF79" s="24"/>
      <c r="AG79">
        <f t="shared" si="5"/>
        <v>2779.2325830359077</v>
      </c>
      <c r="AI79" s="34">
        <f>PXIL!H79</f>
        <v>0</v>
      </c>
      <c r="AJ79" s="34">
        <f>PXIL!N79</f>
        <v>0</v>
      </c>
      <c r="AK79" s="34">
        <f>RTM_IEX!H79</f>
        <v>7.89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11.343668000000001</v>
      </c>
      <c r="E80">
        <f>GT_NG!P80</f>
        <v>13.254726368159204</v>
      </c>
      <c r="F80">
        <f>GT_Spot!P80</f>
        <v>0</v>
      </c>
      <c r="G80">
        <f>PPCL_NG!P80</f>
        <v>78.36</v>
      </c>
      <c r="H80">
        <f>PPCL_Spot!P80</f>
        <v>0</v>
      </c>
      <c r="I80">
        <f>Bawana_NG!P80</f>
        <v>115.55548611382369</v>
      </c>
      <c r="J80">
        <f>Bawana_RLNG!P80</f>
        <v>0</v>
      </c>
      <c r="K80">
        <f>Bawana_Spot!P80</f>
        <v>238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1329.5724341004727</v>
      </c>
      <c r="P80" s="36">
        <v>118.3754832309512</v>
      </c>
      <c r="Q80" s="36">
        <v>34.845608618951609</v>
      </c>
      <c r="R80" s="38">
        <v>0</v>
      </c>
      <c r="S80" s="38">
        <v>7.669999999999999</v>
      </c>
      <c r="T80" s="37">
        <f>SUMPRODUCT(LTA!J80:AN80,LTA!J$101:AN$101,LTA!J$103:AN$103)</f>
        <v>88.84</v>
      </c>
      <c r="U80" s="37">
        <f>SUMPRODUCT(LTA!J80:AN80,LTA!J$102:AN$102,LTA!J$103:AN$103)</f>
        <v>135.07999999999998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264.33999999999997</v>
      </c>
      <c r="Z80" s="34">
        <f>IEX!N80</f>
        <v>0</v>
      </c>
      <c r="AA80" s="75">
        <f>STOA!H80</f>
        <v>372.32</v>
      </c>
      <c r="AB80" s="75">
        <f>-STOA!N80</f>
        <v>0</v>
      </c>
      <c r="AC80">
        <f t="shared" si="3"/>
        <v>23.657150214031812</v>
      </c>
      <c r="AD80">
        <f t="shared" si="4"/>
        <v>2792.6702562183268</v>
      </c>
      <c r="AE80">
        <f>'IDT-1'!B80</f>
        <v>0</v>
      </c>
      <c r="AF80" s="24"/>
      <c r="AG80">
        <f t="shared" si="5"/>
        <v>2792.6702562183268</v>
      </c>
      <c r="AI80" s="34">
        <f>PXIL!H80</f>
        <v>0</v>
      </c>
      <c r="AJ80" s="34">
        <f>PXIL!N80</f>
        <v>0</v>
      </c>
      <c r="AK80" s="34">
        <f>RTM_IEX!H80</f>
        <v>8.77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11.343668000000001</v>
      </c>
      <c r="E81">
        <f>GT_NG!P81</f>
        <v>13.254726368159204</v>
      </c>
      <c r="F81">
        <f>GT_Spot!P81</f>
        <v>0</v>
      </c>
      <c r="G81">
        <f>PPCL_NG!P81</f>
        <v>78.36</v>
      </c>
      <c r="H81">
        <f>PPCL_Spot!P81</f>
        <v>0</v>
      </c>
      <c r="I81">
        <f>Bawana_NG!P81</f>
        <v>115.55548611382369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1327.1285848236707</v>
      </c>
      <c r="P81" s="36">
        <v>118.3754832309512</v>
      </c>
      <c r="Q81" s="36">
        <v>34.845608618951609</v>
      </c>
      <c r="R81" s="38">
        <v>0</v>
      </c>
      <c r="S81" s="38">
        <v>7.669999999999999</v>
      </c>
      <c r="T81" s="37">
        <f>SUMPRODUCT(LTA!J81:AN81,LTA!J$101:AN$101,LTA!J$103:AN$103)</f>
        <v>86.33</v>
      </c>
      <c r="U81" s="37">
        <f>SUMPRODUCT(LTA!J81:AN81,LTA!J$102:AN$102,LTA!J$103:AN$103)</f>
        <v>138.78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356.17</v>
      </c>
      <c r="Z81" s="34">
        <f>IEX!N81</f>
        <v>0</v>
      </c>
      <c r="AA81" s="75">
        <f>STOA!H81</f>
        <v>372.32</v>
      </c>
      <c r="AB81" s="75">
        <f>-STOA!N81</f>
        <v>0</v>
      </c>
      <c r="AC81">
        <f t="shared" si="3"/>
        <v>24.639034507779122</v>
      </c>
      <c r="AD81">
        <f t="shared" si="4"/>
        <v>2862.384522647777</v>
      </c>
      <c r="AE81">
        <f>'IDT-1'!B81</f>
        <v>0</v>
      </c>
      <c r="AF81" s="24"/>
      <c r="AG81">
        <f t="shared" si="5"/>
        <v>2862.384522647777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-23</v>
      </c>
      <c r="AM81" s="34">
        <f>RTM_PXI!H81</f>
        <v>0</v>
      </c>
      <c r="AN81" s="34">
        <f>RTM_PXI!N81</f>
        <v>0</v>
      </c>
      <c r="AO81" s="147">
        <f>GDAM_IEX!H81</f>
        <v>149.88999999999999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11.343668000000001</v>
      </c>
      <c r="E82">
        <f>GT_NG!P82</f>
        <v>13.254726368159204</v>
      </c>
      <c r="F82">
        <f>GT_Spot!P82</f>
        <v>0</v>
      </c>
      <c r="G82">
        <f>PPCL_NG!P82</f>
        <v>78.36</v>
      </c>
      <c r="H82">
        <f>PPCL_Spot!P82</f>
        <v>0</v>
      </c>
      <c r="I82">
        <f>Bawana_NG!P82</f>
        <v>115.55548611382369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1327.1285848236707</v>
      </c>
      <c r="P82" s="36">
        <v>118.3754832309512</v>
      </c>
      <c r="Q82" s="36">
        <v>34.845608618951609</v>
      </c>
      <c r="R82" s="38">
        <v>0</v>
      </c>
      <c r="S82" s="38">
        <v>7.669999999999999</v>
      </c>
      <c r="T82" s="37">
        <f>SUMPRODUCT(LTA!J82:AN82,LTA!J$101:AN$101,LTA!J$103:AN$103)</f>
        <v>84.01</v>
      </c>
      <c r="U82" s="37">
        <f>SUMPRODUCT(LTA!J82:AN82,LTA!J$102:AN$102,LTA!J$103:AN$103)</f>
        <v>134.57999999999998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408.39</v>
      </c>
      <c r="Z82" s="34">
        <f>IEX!N82</f>
        <v>0</v>
      </c>
      <c r="AA82" s="75">
        <f>STOA!H82</f>
        <v>372.32</v>
      </c>
      <c r="AB82" s="75">
        <f>-STOA!N82</f>
        <v>0</v>
      </c>
      <c r="AC82">
        <f t="shared" si="3"/>
        <v>25.053335350054237</v>
      </c>
      <c r="AD82">
        <f t="shared" si="4"/>
        <v>2913.3002218055026</v>
      </c>
      <c r="AE82">
        <f>'IDT-1'!B82</f>
        <v>0</v>
      </c>
      <c r="AF82" s="24"/>
      <c r="AG82">
        <f t="shared" si="5"/>
        <v>2913.3002218055026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-22</v>
      </c>
      <c r="AM82" s="34">
        <f>RTM_PXI!H82</f>
        <v>0</v>
      </c>
      <c r="AN82" s="34">
        <f>RTM_PXI!N82</f>
        <v>0</v>
      </c>
      <c r="AO82" s="147">
        <f>GDAM_IEX!H82</f>
        <v>154.52000000000001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11.343668000000001</v>
      </c>
      <c r="E83">
        <f>GT_NG!P83</f>
        <v>13.254726368159204</v>
      </c>
      <c r="F83">
        <f>GT_Spot!P83</f>
        <v>0</v>
      </c>
      <c r="G83">
        <f>PPCL_NG!P83</f>
        <v>78.36</v>
      </c>
      <c r="H83">
        <f>PPCL_Spot!P83</f>
        <v>0</v>
      </c>
      <c r="I83">
        <f>Bawana_NG!P83</f>
        <v>115.55548611382369</v>
      </c>
      <c r="J83">
        <f>Bawana_RLNG!P83</f>
        <v>0</v>
      </c>
      <c r="K83">
        <f>Bawana_Spot!P83</f>
        <v>194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1327.1285848236707</v>
      </c>
      <c r="P83" s="36">
        <v>118.3754832309512</v>
      </c>
      <c r="Q83" s="36">
        <v>34.845608618951609</v>
      </c>
      <c r="R83" s="38">
        <v>0</v>
      </c>
      <c r="S83" s="38">
        <v>7.669999999999999</v>
      </c>
      <c r="T83" s="37">
        <f>SUMPRODUCT(LTA!J83:AN83,LTA!J$101:AN$101,LTA!J$103:AN$103)</f>
        <v>81.010000000000005</v>
      </c>
      <c r="U83" s="37">
        <f>SUMPRODUCT(LTA!J83:AN83,LTA!J$102:AN$102,LTA!J$103:AN$103)</f>
        <v>129.07999999999998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56.25</v>
      </c>
      <c r="Z83" s="34">
        <f>IEX!N83</f>
        <v>0</v>
      </c>
      <c r="AA83" s="75">
        <f>STOA!H83</f>
        <v>758.43999999999994</v>
      </c>
      <c r="AB83" s="75">
        <f>-STOA!N83</f>
        <v>0</v>
      </c>
      <c r="AC83">
        <f t="shared" si="3"/>
        <v>25.358455980953792</v>
      </c>
      <c r="AD83">
        <f t="shared" si="4"/>
        <v>2941.2851011746029</v>
      </c>
      <c r="AE83">
        <f>'IDT-1'!B83</f>
        <v>0</v>
      </c>
      <c r="AF83" s="24"/>
      <c r="AG83">
        <f t="shared" si="5"/>
        <v>2941.2851011746029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-26</v>
      </c>
      <c r="AM83" s="34">
        <f>RTM_PXI!H83</f>
        <v>0</v>
      </c>
      <c r="AN83" s="34">
        <f>RTM_PXI!N83</f>
        <v>0</v>
      </c>
      <c r="AO83" s="147">
        <f>GDAM_IEX!H83</f>
        <v>67.33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11.343668000000001</v>
      </c>
      <c r="E84">
        <f>GT_NG!P84</f>
        <v>13.254726368159204</v>
      </c>
      <c r="F84">
        <f>GT_Spot!P84</f>
        <v>0</v>
      </c>
      <c r="G84">
        <f>PPCL_NG!P84</f>
        <v>78.36</v>
      </c>
      <c r="H84">
        <f>PPCL_Spot!P84</f>
        <v>0</v>
      </c>
      <c r="I84">
        <f>Bawana_NG!P84</f>
        <v>115.55548611382369</v>
      </c>
      <c r="J84">
        <f>Bawana_RLNG!P84</f>
        <v>0</v>
      </c>
      <c r="K84">
        <f>Bawana_Spot!P84</f>
        <v>214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1327.1285848236707</v>
      </c>
      <c r="P84" s="36">
        <v>118.3754832309512</v>
      </c>
      <c r="Q84" s="36">
        <v>34.845608618951609</v>
      </c>
      <c r="R84" s="38">
        <v>0</v>
      </c>
      <c r="S84" s="38">
        <v>7.669999999999999</v>
      </c>
      <c r="T84" s="37">
        <f>SUMPRODUCT(LTA!J84:AN84,LTA!J$101:AN$101,LTA!J$103:AN$103)</f>
        <v>78.34</v>
      </c>
      <c r="U84" s="37">
        <f>SUMPRODUCT(LTA!J84:AN84,LTA!J$102:AN$102,LTA!J$103:AN$103)</f>
        <v>125.98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77.069999999999993</v>
      </c>
      <c r="Z84" s="34">
        <f>IEX!N84</f>
        <v>0</v>
      </c>
      <c r="AA84" s="75">
        <f>STOA!H84</f>
        <v>758.43999999999994</v>
      </c>
      <c r="AB84" s="75">
        <f>-STOA!N84</f>
        <v>0</v>
      </c>
      <c r="AC84">
        <f t="shared" si="3"/>
        <v>25.7507488232289</v>
      </c>
      <c r="AD84">
        <f t="shared" si="4"/>
        <v>2989.6028083323272</v>
      </c>
      <c r="AE84">
        <f>'IDT-1'!B84</f>
        <v>0</v>
      </c>
      <c r="AF84" s="24"/>
      <c r="AG84">
        <f t="shared" si="5"/>
        <v>2989.6028083323272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-25</v>
      </c>
      <c r="AM84" s="34">
        <f>RTM_PXI!H84</f>
        <v>0</v>
      </c>
      <c r="AN84" s="34">
        <f>RTM_PXI!N84</f>
        <v>0</v>
      </c>
      <c r="AO84" s="147">
        <f>GDAM_IEX!H84</f>
        <v>79.989999999999995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11.343668000000001</v>
      </c>
      <c r="E85">
        <f>GT_NG!P85</f>
        <v>13.254726368159204</v>
      </c>
      <c r="F85">
        <f>GT_Spot!P85</f>
        <v>0</v>
      </c>
      <c r="G85">
        <f>PPCL_NG!P85</f>
        <v>78.36</v>
      </c>
      <c r="H85">
        <f>PPCL_Spot!P85</f>
        <v>0</v>
      </c>
      <c r="I85">
        <f>Bawana_NG!P85</f>
        <v>115.55548611382369</v>
      </c>
      <c r="J85">
        <f>Bawana_RLNG!P85</f>
        <v>0</v>
      </c>
      <c r="K85">
        <f>Bawana_Spot!P85</f>
        <v>270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1312.4463879308335</v>
      </c>
      <c r="P85" s="36">
        <v>118.3754832309512</v>
      </c>
      <c r="Q85" s="36">
        <v>34.845608618951609</v>
      </c>
      <c r="R85" s="38">
        <v>0</v>
      </c>
      <c r="S85" s="38">
        <v>7.669999999999999</v>
      </c>
      <c r="T85" s="37">
        <f>SUMPRODUCT(LTA!J85:AN85,LTA!J$101:AN$101,LTA!J$103:AN$103)</f>
        <v>76.34</v>
      </c>
      <c r="U85" s="37">
        <f>SUMPRODUCT(LTA!J85:AN85,LTA!J$102:AN$102,LTA!J$103:AN$103)</f>
        <v>131.99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81.349999999999994</v>
      </c>
      <c r="Z85" s="34">
        <f>IEX!N85</f>
        <v>0</v>
      </c>
      <c r="AA85" s="75">
        <f>STOA!H85</f>
        <v>758.43999999999994</v>
      </c>
      <c r="AB85" s="75">
        <f>-STOA!N85</f>
        <v>0</v>
      </c>
      <c r="AC85">
        <f t="shared" si="3"/>
        <v>26.18470700022862</v>
      </c>
      <c r="AD85">
        <f t="shared" si="4"/>
        <v>3032.7966532624905</v>
      </c>
      <c r="AE85">
        <f>'IDT-1'!B85</f>
        <v>0</v>
      </c>
      <c r="AF85" s="24"/>
      <c r="AG85">
        <f t="shared" si="5"/>
        <v>3032.7966532624905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-29</v>
      </c>
      <c r="AM85" s="34">
        <f>RTM_PXI!H85</f>
        <v>0</v>
      </c>
      <c r="AN85" s="34">
        <f>RTM_PXI!N85</f>
        <v>0</v>
      </c>
      <c r="AO85" s="147">
        <f>GDAM_IEX!H85</f>
        <v>78.010000000000005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11.343668000000001</v>
      </c>
      <c r="E86">
        <f>GT_NG!P86</f>
        <v>13.254726368159204</v>
      </c>
      <c r="F86">
        <f>GT_Spot!P86</f>
        <v>0</v>
      </c>
      <c r="G86">
        <f>PPCL_NG!P86</f>
        <v>78.36</v>
      </c>
      <c r="H86">
        <f>PPCL_Spot!P86</f>
        <v>0</v>
      </c>
      <c r="I86">
        <f>Bawana_NG!P86</f>
        <v>115.55548611382369</v>
      </c>
      <c r="J86">
        <f>Bawana_RLNG!P86</f>
        <v>0</v>
      </c>
      <c r="K86">
        <f>Bawana_Spot!P86</f>
        <v>330.03929784699176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1307.0881662842805</v>
      </c>
      <c r="P86" s="36">
        <v>118.3754832309512</v>
      </c>
      <c r="Q86" s="36">
        <v>34.845608618951609</v>
      </c>
      <c r="R86" s="38">
        <v>0</v>
      </c>
      <c r="S86" s="38">
        <v>7.669999999999999</v>
      </c>
      <c r="T86" s="37">
        <f>SUMPRODUCT(LTA!J86:AN86,LTA!J$101:AN$101,LTA!J$103:AN$103)</f>
        <v>76.010000000000005</v>
      </c>
      <c r="U86" s="37">
        <f>SUMPRODUCT(LTA!J86:AN86,LTA!J$102:AN$102,LTA!J$103:AN$103)</f>
        <v>129.88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78.86</v>
      </c>
      <c r="Z86" s="34">
        <f>IEX!N86</f>
        <v>0</v>
      </c>
      <c r="AA86" s="75">
        <f>STOA!H86</f>
        <v>758.43999999999994</v>
      </c>
      <c r="AB86" s="75">
        <f>-STOA!N86</f>
        <v>0</v>
      </c>
      <c r="AC86">
        <f t="shared" si="3"/>
        <v>26.584090567137643</v>
      </c>
      <c r="AD86">
        <f t="shared" si="4"/>
        <v>3085.9683458960208</v>
      </c>
      <c r="AE86">
        <f>'IDT-1'!B86</f>
        <v>0</v>
      </c>
      <c r="AF86" s="24"/>
      <c r="AG86">
        <f t="shared" si="5"/>
        <v>3085.9683458960208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-26</v>
      </c>
      <c r="AM86" s="34">
        <f>RTM_PXI!H86</f>
        <v>0</v>
      </c>
      <c r="AN86" s="34">
        <f>RTM_PXI!N86</f>
        <v>0</v>
      </c>
      <c r="AO86" s="147">
        <f>GDAM_IEX!H86</f>
        <v>78.83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11.343668000000001</v>
      </c>
      <c r="E87">
        <f>GT_NG!P87</f>
        <v>13.254726368159204</v>
      </c>
      <c r="F87">
        <f>GT_Spot!P87</f>
        <v>0</v>
      </c>
      <c r="G87">
        <f>PPCL_NG!P87</f>
        <v>79.777171022304174</v>
      </c>
      <c r="H87">
        <f>PPCL_Spot!P87</f>
        <v>0</v>
      </c>
      <c r="I87">
        <f>Bawana_NG!P87</f>
        <v>115.55548611382369</v>
      </c>
      <c r="J87">
        <f>Bawana_RLNG!P87</f>
        <v>0</v>
      </c>
      <c r="K87">
        <f>Bawana_Spot!P87</f>
        <v>228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1306.2513481619053</v>
      </c>
      <c r="P87" s="36">
        <v>118.3754832309512</v>
      </c>
      <c r="Q87" s="36">
        <v>34.845608618951609</v>
      </c>
      <c r="R87" s="38">
        <v>0</v>
      </c>
      <c r="S87" s="38">
        <v>7.669999999999999</v>
      </c>
      <c r="T87" s="37">
        <f>SUMPRODUCT(LTA!J87:AN87,LTA!J$101:AN$101,LTA!J$103:AN$103)</f>
        <v>73.989999999999995</v>
      </c>
      <c r="U87" s="37">
        <f>SUMPRODUCT(LTA!J87:AN87,LTA!J$102:AN$102,LTA!J$103:AN$103)</f>
        <v>128.59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17.12</v>
      </c>
      <c r="Z87" s="34">
        <f>IEX!N87</f>
        <v>0</v>
      </c>
      <c r="AA87" s="75">
        <f>STOA!H87</f>
        <v>1046.0999999999999</v>
      </c>
      <c r="AB87" s="75">
        <f>-STOA!N87</f>
        <v>0</v>
      </c>
      <c r="AC87">
        <f t="shared" si="3"/>
        <v>27.182904899529873</v>
      </c>
      <c r="AD87">
        <f t="shared" si="4"/>
        <v>3112.4705866165655</v>
      </c>
      <c r="AE87">
        <f>'IDT-1'!B87</f>
        <v>0</v>
      </c>
      <c r="AF87" s="24"/>
      <c r="AG87">
        <f t="shared" si="5"/>
        <v>3112.4705866165655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-48</v>
      </c>
      <c r="AM87" s="34">
        <f>RTM_PXI!H87</f>
        <v>0</v>
      </c>
      <c r="AN87" s="34">
        <f>RTM_PXI!N87</f>
        <v>0</v>
      </c>
      <c r="AO87" s="147">
        <f>GDAM_IEX!H87</f>
        <v>6.78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11.343668000000001</v>
      </c>
      <c r="E88">
        <f>GT_NG!P88</f>
        <v>13.254726368159204</v>
      </c>
      <c r="F88">
        <f>GT_Spot!P88</f>
        <v>0</v>
      </c>
      <c r="G88">
        <f>PPCL_NG!P88</f>
        <v>79.777171022304174</v>
      </c>
      <c r="H88">
        <f>PPCL_Spot!P88</f>
        <v>0</v>
      </c>
      <c r="I88">
        <f>Bawana_NG!P88</f>
        <v>115.55548611382369</v>
      </c>
      <c r="J88">
        <f>Bawana_RLNG!P88</f>
        <v>0</v>
      </c>
      <c r="K88">
        <f>Bawana_Spot!P88</f>
        <v>272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1306.2513481619053</v>
      </c>
      <c r="P88" s="36">
        <v>118.3754832309512</v>
      </c>
      <c r="Q88" s="36">
        <v>34.845608618951609</v>
      </c>
      <c r="R88" s="38">
        <v>0</v>
      </c>
      <c r="S88" s="38">
        <v>7.669999999999999</v>
      </c>
      <c r="T88" s="37">
        <f>SUMPRODUCT(LTA!J88:AN88,LTA!J$101:AN$101,LTA!J$103:AN$103)</f>
        <v>73.67</v>
      </c>
      <c r="U88" s="37">
        <f>SUMPRODUCT(LTA!J88:AN88,LTA!J$102:AN$102,LTA!J$103:AN$103)</f>
        <v>127.28999999999999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38</v>
      </c>
      <c r="Z88" s="34">
        <f>IEX!N88</f>
        <v>0</v>
      </c>
      <c r="AA88" s="75">
        <f>STOA!H88</f>
        <v>1046.0999999999999</v>
      </c>
      <c r="AB88" s="75">
        <f>-STOA!N88</f>
        <v>0</v>
      </c>
      <c r="AC88">
        <f t="shared" si="3"/>
        <v>27.773017741804985</v>
      </c>
      <c r="AD88">
        <f t="shared" si="4"/>
        <v>3184.140473774291</v>
      </c>
      <c r="AE88">
        <f>'IDT-1'!B88</f>
        <v>0</v>
      </c>
      <c r="AF88" s="24"/>
      <c r="AG88">
        <f t="shared" si="5"/>
        <v>3184.140473774291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-47</v>
      </c>
      <c r="AM88" s="34">
        <f>RTM_PXI!H88</f>
        <v>0</v>
      </c>
      <c r="AN88" s="34">
        <f>RTM_PXI!N88</f>
        <v>0</v>
      </c>
      <c r="AO88" s="147">
        <f>GDAM_IEX!H88</f>
        <v>14.78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11.343668000000001</v>
      </c>
      <c r="E89">
        <f>GT_NG!P89</f>
        <v>13.254726368159204</v>
      </c>
      <c r="F89">
        <f>GT_Spot!P89</f>
        <v>0</v>
      </c>
      <c r="G89">
        <f>PPCL_NG!P89</f>
        <v>79.777171022304174</v>
      </c>
      <c r="H89">
        <f>PPCL_Spot!P89</f>
        <v>0</v>
      </c>
      <c r="I89">
        <f>Bawana_NG!P89</f>
        <v>115.55548611382369</v>
      </c>
      <c r="J89">
        <f>Bawana_RLNG!P89</f>
        <v>0</v>
      </c>
      <c r="K89">
        <f>Bawana_Spot!P89</f>
        <v>348.03930118062806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1306.2513481619053</v>
      </c>
      <c r="P89" s="36">
        <v>118.3754832309512</v>
      </c>
      <c r="Q89" s="36">
        <v>34.845608618951609</v>
      </c>
      <c r="R89" s="38">
        <v>0</v>
      </c>
      <c r="S89" s="38">
        <v>7.669999999999999</v>
      </c>
      <c r="T89" s="37">
        <f>SUMPRODUCT(LTA!J89:AN89,LTA!J$101:AN$101,LTA!J$103:AN$103)</f>
        <v>75.34</v>
      </c>
      <c r="U89" s="37">
        <f>SUMPRODUCT(LTA!J89:AN89,LTA!J$102:AN$102,LTA!J$103:AN$103)</f>
        <v>127.88999999999999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31.58</v>
      </c>
      <c r="Z89" s="34">
        <f>IEX!N89</f>
        <v>0</v>
      </c>
      <c r="AA89" s="75">
        <f>STOA!H89</f>
        <v>1046.0999999999999</v>
      </c>
      <c r="AB89" s="75">
        <f>-STOA!N89</f>
        <v>0</v>
      </c>
      <c r="AC89">
        <f t="shared" si="3"/>
        <v>28.604000288019151</v>
      </c>
      <c r="AD89">
        <f t="shared" si="4"/>
        <v>3225.998792408704</v>
      </c>
      <c r="AE89">
        <f>'IDT-1'!B89</f>
        <v>0</v>
      </c>
      <c r="AF89" s="24"/>
      <c r="AG89">
        <f t="shared" si="5"/>
        <v>3225.998792408704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-75</v>
      </c>
      <c r="AM89" s="34">
        <f>RTM_PXI!H89</f>
        <v>0</v>
      </c>
      <c r="AN89" s="34">
        <f>RTM_PXI!N89</f>
        <v>0</v>
      </c>
      <c r="AO89" s="147">
        <f>GDAM_IEX!H89</f>
        <v>13.58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11.343668000000001</v>
      </c>
      <c r="E90">
        <f>GT_NG!P90</f>
        <v>11.645121402129103</v>
      </c>
      <c r="F90">
        <f>GT_Spot!P90</f>
        <v>0</v>
      </c>
      <c r="G90">
        <f>PPCL_NG!P90</f>
        <v>79.777171022304174</v>
      </c>
      <c r="H90">
        <f>PPCL_Spot!P90</f>
        <v>0</v>
      </c>
      <c r="I90">
        <f>Bawana_NG!P90</f>
        <v>115.55548611382369</v>
      </c>
      <c r="J90">
        <f>Bawana_RLNG!P90</f>
        <v>0</v>
      </c>
      <c r="K90">
        <f>Bawana_Spot!P90</f>
        <v>400.03932224179999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1317.4189167801669</v>
      </c>
      <c r="P90" s="36">
        <v>118.3754832309512</v>
      </c>
      <c r="Q90" s="36">
        <v>34.845608618951609</v>
      </c>
      <c r="R90" s="38">
        <v>0</v>
      </c>
      <c r="S90" s="38">
        <v>7.669999999999999</v>
      </c>
      <c r="T90" s="37">
        <f>SUMPRODUCT(LTA!J90:AN90,LTA!J$101:AN$101,LTA!J$103:AN$103)</f>
        <v>74.34</v>
      </c>
      <c r="U90" s="37">
        <f>SUMPRODUCT(LTA!J90:AN90,LTA!J$102:AN$102,LTA!J$103:AN$103)</f>
        <v>127.58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40.479999999999997</v>
      </c>
      <c r="Z90" s="34">
        <f>IEX!N90</f>
        <v>0</v>
      </c>
      <c r="AA90" s="75">
        <f>STOA!H90</f>
        <v>1046.0999999999999</v>
      </c>
      <c r="AB90" s="75">
        <f>-STOA!N90</f>
        <v>0</v>
      </c>
      <c r="AC90">
        <f t="shared" si="3"/>
        <v>29.272332832786415</v>
      </c>
      <c r="AD90">
        <f t="shared" si="4"/>
        <v>3298.8684445773401</v>
      </c>
      <c r="AE90">
        <f>'IDT-1'!B90</f>
        <v>0</v>
      </c>
      <c r="AF90" s="24"/>
      <c r="AG90">
        <f t="shared" si="5"/>
        <v>3298.8684445773401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-78</v>
      </c>
      <c r="AM90" s="34">
        <f>RTM_PXI!H90</f>
        <v>0</v>
      </c>
      <c r="AN90" s="34">
        <f>RTM_PXI!N90</f>
        <v>0</v>
      </c>
      <c r="AO90" s="147">
        <f>GDAM_IEX!H90</f>
        <v>20.97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11.343668000000001</v>
      </c>
      <c r="E91">
        <f>GT_NG!P91</f>
        <v>11.645121402129103</v>
      </c>
      <c r="F91">
        <f>GT_Spot!P91</f>
        <v>0</v>
      </c>
      <c r="G91">
        <f>PPCL_NG!P91</f>
        <v>79.777171022304174</v>
      </c>
      <c r="H91">
        <f>PPCL_Spot!P91</f>
        <v>0</v>
      </c>
      <c r="I91">
        <f>Bawana_NG!P91</f>
        <v>115.55548611382369</v>
      </c>
      <c r="J91">
        <f>Bawana_RLNG!P91</f>
        <v>0</v>
      </c>
      <c r="K91">
        <f>Bawana_Spot!P91</f>
        <v>458.03929340984826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1317.4189167801669</v>
      </c>
      <c r="P91" s="36">
        <v>118.3754832309512</v>
      </c>
      <c r="Q91" s="36">
        <v>34.845608618951609</v>
      </c>
      <c r="R91" s="38">
        <v>0</v>
      </c>
      <c r="S91" s="38">
        <v>7.669999999999999</v>
      </c>
      <c r="T91" s="37">
        <f>SUMPRODUCT(LTA!J91:AN91,LTA!J$101:AN$101,LTA!J$103:AN$103)</f>
        <v>75</v>
      </c>
      <c r="U91" s="37">
        <f>SUMPRODUCT(LTA!J91:AN91,LTA!J$102:AN$102,LTA!J$103:AN$103)</f>
        <v>134.29000000000002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30.51</v>
      </c>
      <c r="Z91" s="34">
        <f>IEX!N91</f>
        <v>0</v>
      </c>
      <c r="AA91" s="75">
        <f>STOA!H91</f>
        <v>1046.0999999999999</v>
      </c>
      <c r="AB91" s="75">
        <f>-STOA!N91</f>
        <v>0</v>
      </c>
      <c r="AC91">
        <f t="shared" si="3"/>
        <v>29.770549432873132</v>
      </c>
      <c r="AD91">
        <f t="shared" si="4"/>
        <v>3359.6901991453024</v>
      </c>
      <c r="AE91">
        <f>'IDT-1'!B91</f>
        <v>0</v>
      </c>
      <c r="AF91" s="24"/>
      <c r="AG91">
        <f t="shared" si="5"/>
        <v>3359.6901991453024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-77</v>
      </c>
      <c r="AM91" s="34">
        <f>RTM_PXI!H91</f>
        <v>0</v>
      </c>
      <c r="AN91" s="34">
        <f>RTM_PXI!N91</f>
        <v>0</v>
      </c>
      <c r="AO91" s="147">
        <f>GDAM_IEX!H91</f>
        <v>25.89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11.343668000000001</v>
      </c>
      <c r="E92">
        <f>GT_NG!P92</f>
        <v>11.645121402129103</v>
      </c>
      <c r="F92">
        <f>GT_Spot!P92</f>
        <v>0</v>
      </c>
      <c r="G92">
        <f>PPCL_NG!P92</f>
        <v>79.777171022304174</v>
      </c>
      <c r="H92">
        <f>PPCL_Spot!P92</f>
        <v>0</v>
      </c>
      <c r="I92">
        <f>Bawana_NG!P92</f>
        <v>115.55548611382369</v>
      </c>
      <c r="J92">
        <f>Bawana_RLNG!P92</f>
        <v>0</v>
      </c>
      <c r="K92">
        <f>Bawana_Spot!P92</f>
        <v>495.03927756698386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1317.4189167801669</v>
      </c>
      <c r="P92" s="36">
        <v>118.3754832309512</v>
      </c>
      <c r="Q92" s="36">
        <v>34.845608618951609</v>
      </c>
      <c r="R92" s="38">
        <v>0</v>
      </c>
      <c r="S92" s="38">
        <v>7.669999999999999</v>
      </c>
      <c r="T92" s="37">
        <f>SUMPRODUCT(LTA!J92:AN92,LTA!J$101:AN$101,LTA!J$103:AN$103)</f>
        <v>74.67</v>
      </c>
      <c r="U92" s="37">
        <f>SUMPRODUCT(LTA!J92:AN92,LTA!J$102:AN$102,LTA!J$103:AN$103)</f>
        <v>132.69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30.7</v>
      </c>
      <c r="Z92" s="34">
        <f>IEX!N92</f>
        <v>0</v>
      </c>
      <c r="AA92" s="75">
        <f>STOA!H92</f>
        <v>1046.0999999999999</v>
      </c>
      <c r="AB92" s="75">
        <f>-STOA!N92</f>
        <v>0</v>
      </c>
      <c r="AC92">
        <f t="shared" si="3"/>
        <v>30.136394984343283</v>
      </c>
      <c r="AD92">
        <f t="shared" si="4"/>
        <v>3406.8943377509668</v>
      </c>
      <c r="AE92">
        <f>'IDT-1'!B92</f>
        <v>0</v>
      </c>
      <c r="AF92" s="24"/>
      <c r="AG92">
        <f t="shared" si="5"/>
        <v>3406.8943377509668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-75</v>
      </c>
      <c r="AM92" s="34">
        <f>RTM_PXI!H92</f>
        <v>0</v>
      </c>
      <c r="AN92" s="34">
        <f>RTM_PXI!N92</f>
        <v>0</v>
      </c>
      <c r="AO92" s="147">
        <f>GDAM_IEX!H92</f>
        <v>36.200000000000003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11.343668000000001</v>
      </c>
      <c r="E93">
        <f>GT_NG!P93</f>
        <v>11.645121402129103</v>
      </c>
      <c r="F93">
        <f>GT_Spot!P93</f>
        <v>0</v>
      </c>
      <c r="G93">
        <f>PPCL_NG!P93</f>
        <v>79.777171022304174</v>
      </c>
      <c r="H93">
        <f>PPCL_Spot!P93</f>
        <v>0</v>
      </c>
      <c r="I93">
        <f>Bawana_NG!P93</f>
        <v>115.55548611382369</v>
      </c>
      <c r="J93">
        <f>Bawana_RLNG!P93</f>
        <v>0</v>
      </c>
      <c r="K93">
        <f>Bawana_Spot!P93</f>
        <v>473.03928677401848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1317.4189167801669</v>
      </c>
      <c r="P93" s="36">
        <v>118.3754832309512</v>
      </c>
      <c r="Q93" s="36">
        <v>34.845608618951609</v>
      </c>
      <c r="R93" s="38">
        <v>0</v>
      </c>
      <c r="S93" s="38">
        <v>7.669999999999999</v>
      </c>
      <c r="T93" s="37">
        <f>SUMPRODUCT(LTA!J93:AN93,LTA!J$101:AN$101,LTA!J$103:AN$103)</f>
        <v>73.010000000000005</v>
      </c>
      <c r="U93" s="37">
        <f>SUMPRODUCT(LTA!J93:AN93,LTA!J$102:AN$102,LTA!J$103:AN$103)</f>
        <v>132.29000000000002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29.94</v>
      </c>
      <c r="Z93" s="34">
        <f>IEX!N93</f>
        <v>0</v>
      </c>
      <c r="AA93" s="75">
        <f>STOA!H93</f>
        <v>1046.0999999999999</v>
      </c>
      <c r="AB93" s="75">
        <f>-STOA!N93</f>
        <v>0</v>
      </c>
      <c r="AC93">
        <f t="shared" si="3"/>
        <v>29.634155910411707</v>
      </c>
      <c r="AD93">
        <f t="shared" si="4"/>
        <v>3425.936586031934</v>
      </c>
      <c r="AE93">
        <f>'IDT-1'!B93</f>
        <v>0</v>
      </c>
      <c r="AF93" s="24"/>
      <c r="AG93">
        <f t="shared" si="5"/>
        <v>3425.936586031934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-36</v>
      </c>
      <c r="AM93" s="34">
        <f>RTM_PXI!H93</f>
        <v>0</v>
      </c>
      <c r="AN93" s="34">
        <f>RTM_PXI!N93</f>
        <v>0</v>
      </c>
      <c r="AO93" s="147">
        <f>GDAM_IEX!H93</f>
        <v>40.56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11.343668000000001</v>
      </c>
      <c r="E94">
        <f>GT_NG!P94</f>
        <v>11.645121402129103</v>
      </c>
      <c r="F94">
        <f>GT_Spot!P94</f>
        <v>0</v>
      </c>
      <c r="G94">
        <f>PPCL_NG!P94</f>
        <v>79.777171022304174</v>
      </c>
      <c r="H94">
        <f>PPCL_Spot!P94</f>
        <v>0</v>
      </c>
      <c r="I94">
        <f>Bawana_NG!P94</f>
        <v>115.55548611382369</v>
      </c>
      <c r="J94">
        <f>Bawana_RLNG!P94</f>
        <v>0</v>
      </c>
      <c r="K94">
        <f>Bawana_Spot!P94</f>
        <v>498.03931610458096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1312.7046489802171</v>
      </c>
      <c r="P94" s="36">
        <v>118.3754832309512</v>
      </c>
      <c r="Q94" s="36">
        <v>34.845608618951609</v>
      </c>
      <c r="R94" s="38">
        <v>0</v>
      </c>
      <c r="S94" s="38">
        <v>7.669999999999999</v>
      </c>
      <c r="T94" s="37">
        <f>SUMPRODUCT(LTA!J94:AN94,LTA!J$101:AN$101,LTA!J$103:AN$103)</f>
        <v>72.67</v>
      </c>
      <c r="U94" s="37">
        <f>SUMPRODUCT(LTA!J94:AN94,LTA!J$102:AN$102,LTA!J$103:AN$103)</f>
        <v>129.68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30.74</v>
      </c>
      <c r="Z94" s="34">
        <f>IEX!N94</f>
        <v>0</v>
      </c>
      <c r="AA94" s="75">
        <f>STOA!H94</f>
        <v>1046.0999999999999</v>
      </c>
      <c r="AB94" s="75">
        <f>-STOA!N94</f>
        <v>0</v>
      </c>
      <c r="AC94">
        <f t="shared" si="3"/>
        <v>29.820936307268848</v>
      </c>
      <c r="AD94">
        <f t="shared" si="4"/>
        <v>3447.9855671656887</v>
      </c>
      <c r="AE94">
        <f>'IDT-1'!B94</f>
        <v>0</v>
      </c>
      <c r="AF94" s="24"/>
      <c r="AG94">
        <f t="shared" si="5"/>
        <v>3447.9855671656887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-36</v>
      </c>
      <c r="AM94" s="34">
        <f>RTM_PXI!H94</f>
        <v>0</v>
      </c>
      <c r="AN94" s="34">
        <f>RTM_PXI!N94</f>
        <v>0</v>
      </c>
      <c r="AO94" s="147">
        <f>GDAM_IEX!H94</f>
        <v>44.66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8.3439999999999994</v>
      </c>
      <c r="E95">
        <f>GT_NG!P95</f>
        <v>11.645121402129103</v>
      </c>
      <c r="F95">
        <f>GT_Spot!P95</f>
        <v>0</v>
      </c>
      <c r="G95">
        <f>PPCL_NG!P95</f>
        <v>79.777171022304174</v>
      </c>
      <c r="H95">
        <f>PPCL_Spot!P95</f>
        <v>0</v>
      </c>
      <c r="I95">
        <f>Bawana_NG!P95</f>
        <v>115.55548611382369</v>
      </c>
      <c r="J95">
        <f>Bawana_RLNG!P95</f>
        <v>0</v>
      </c>
      <c r="K95">
        <f>Bawana_Spot!P95</f>
        <v>506.03931266978162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1311.3250101725796</v>
      </c>
      <c r="P95" s="36">
        <v>118.3754832309512</v>
      </c>
      <c r="Q95" s="36">
        <v>34.845608618951609</v>
      </c>
      <c r="R95" s="38">
        <v>0</v>
      </c>
      <c r="S95" s="38">
        <v>7.669999999999999</v>
      </c>
      <c r="T95" s="37">
        <f>SUMPRODUCT(LTA!J95:AN95,LTA!J$101:AN$101,LTA!J$103:AN$103)</f>
        <v>73.34</v>
      </c>
      <c r="U95" s="37">
        <f>SUMPRODUCT(LTA!J95:AN95,LTA!J$102:AN$102,LTA!J$103:AN$103)</f>
        <v>135.79000000000002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38.840000000000003</v>
      </c>
      <c r="Z95" s="34">
        <f>IEX!N95</f>
        <v>0</v>
      </c>
      <c r="AA95" s="75">
        <f>STOA!H95</f>
        <v>1046.05</v>
      </c>
      <c r="AB95" s="75">
        <f>-STOA!N95</f>
        <v>0</v>
      </c>
      <c r="AC95">
        <f t="shared" si="3"/>
        <v>29.974086943507501</v>
      </c>
      <c r="AD95">
        <f t="shared" si="4"/>
        <v>3468.0731062870141</v>
      </c>
      <c r="AE95">
        <f>'IDT-1'!B95</f>
        <v>0</v>
      </c>
      <c r="AF95" s="24"/>
      <c r="AG95">
        <f t="shared" si="5"/>
        <v>3468.0731062870141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-35</v>
      </c>
      <c r="AM95" s="34">
        <f>RTM_PXI!H95</f>
        <v>0</v>
      </c>
      <c r="AN95" s="34">
        <f>RTM_PXI!N95</f>
        <v>0</v>
      </c>
      <c r="AO95" s="147">
        <f>GDAM_IEX!H95</f>
        <v>45.45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8.3439999999999994</v>
      </c>
      <c r="E96">
        <f>GT_NG!P96</f>
        <v>11.645121402129103</v>
      </c>
      <c r="F96">
        <f>GT_Spot!P96</f>
        <v>0</v>
      </c>
      <c r="G96">
        <f>PPCL_NG!P96</f>
        <v>79.777171022304174</v>
      </c>
      <c r="H96">
        <f>PPCL_Spot!P96</f>
        <v>0</v>
      </c>
      <c r="I96">
        <f>Bawana_NG!P96</f>
        <v>115.55548611382369</v>
      </c>
      <c r="J96">
        <f>Bawana_RLNG!P96</f>
        <v>0</v>
      </c>
      <c r="K96">
        <f>Bawana_Spot!P96</f>
        <v>512.03931014227203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1311.3250101725796</v>
      </c>
      <c r="P96" s="36">
        <v>118.3754832309512</v>
      </c>
      <c r="Q96" s="36">
        <v>34.845608618951609</v>
      </c>
      <c r="R96" s="38">
        <v>0</v>
      </c>
      <c r="S96" s="38">
        <v>7.669999999999999</v>
      </c>
      <c r="T96" s="37">
        <f>SUMPRODUCT(LTA!J96:AN96,LTA!J$101:AN$101,LTA!J$103:AN$103)</f>
        <v>73.33</v>
      </c>
      <c r="U96" s="37">
        <f>SUMPRODUCT(LTA!J96:AN96,LTA!J$102:AN$102,LTA!J$103:AN$103)</f>
        <v>133.48000000000002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39.17</v>
      </c>
      <c r="Z96" s="34">
        <f>IEX!N96</f>
        <v>0</v>
      </c>
      <c r="AA96" s="75">
        <f>STOA!H96</f>
        <v>1046.05</v>
      </c>
      <c r="AB96" s="75">
        <f>-STOA!N96</f>
        <v>0</v>
      </c>
      <c r="AC96">
        <f t="shared" si="3"/>
        <v>30.000139764551523</v>
      </c>
      <c r="AD96">
        <f t="shared" si="4"/>
        <v>3473.1570509384605</v>
      </c>
      <c r="AE96">
        <f>'IDT-1'!B96</f>
        <v>0</v>
      </c>
      <c r="AF96" s="24"/>
      <c r="AG96">
        <f t="shared" si="5"/>
        <v>3473.1570509384605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-34</v>
      </c>
      <c r="AM96" s="34">
        <f>RTM_PXI!H96</f>
        <v>0</v>
      </c>
      <c r="AN96" s="34">
        <f>RTM_PXI!N96</f>
        <v>0</v>
      </c>
      <c r="AO96" s="147">
        <f>GDAM_IEX!H96</f>
        <v>45.55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6.2579999999999991</v>
      </c>
      <c r="E97">
        <f>GT_NG!P97</f>
        <v>11.645121402129103</v>
      </c>
      <c r="F97">
        <f>GT_Spot!P97</f>
        <v>0</v>
      </c>
      <c r="G97">
        <f>PPCL_NG!P97</f>
        <v>79.777171022304174</v>
      </c>
      <c r="H97">
        <f>PPCL_Spot!P97</f>
        <v>0</v>
      </c>
      <c r="I97">
        <f>Bawana_NG!P97</f>
        <v>115.55548611382369</v>
      </c>
      <c r="J97">
        <f>Bawana_RLNG!P97</f>
        <v>0</v>
      </c>
      <c r="K97">
        <f>Bawana_Spot!P97</f>
        <v>497.03931653924428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1318.7492391835176</v>
      </c>
      <c r="P97" s="36">
        <v>118.3754832309512</v>
      </c>
      <c r="Q97" s="36">
        <v>34.845608618951609</v>
      </c>
      <c r="R97" s="38">
        <v>0</v>
      </c>
      <c r="S97" s="38">
        <v>7.669999999999999</v>
      </c>
      <c r="T97" s="37">
        <f>SUMPRODUCT(LTA!J97:AN97,LTA!J$101:AN$101,LTA!J$103:AN$103)</f>
        <v>80.33</v>
      </c>
      <c r="U97" s="37">
        <f>SUMPRODUCT(LTA!J97:AN97,LTA!J$102:AN$102,LTA!J$103:AN$103)</f>
        <v>133.58000000000001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38.450000000000003</v>
      </c>
      <c r="Z97" s="34">
        <f>IEX!N97</f>
        <v>0</v>
      </c>
      <c r="AA97" s="75">
        <f>STOA!H97</f>
        <v>1046.05</v>
      </c>
      <c r="AB97" s="75">
        <f>-STOA!N97</f>
        <v>0</v>
      </c>
      <c r="AC97">
        <f t="shared" si="3"/>
        <v>29.639613579331737</v>
      </c>
      <c r="AD97">
        <f t="shared" si="4"/>
        <v>3498.8858125315896</v>
      </c>
      <c r="AE97">
        <f>'IDT-1'!B97</f>
        <v>0</v>
      </c>
      <c r="AF97" s="24"/>
      <c r="AG97">
        <f t="shared" si="5"/>
        <v>3498.8858125315896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40.200000000000003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6.2579999999999991</v>
      </c>
      <c r="E98">
        <f>GT_NG!P98</f>
        <v>11.645121402129103</v>
      </c>
      <c r="F98">
        <f>GT_Spot!P98</f>
        <v>0</v>
      </c>
      <c r="G98">
        <f>PPCL_NG!P98</f>
        <v>79.777171022304174</v>
      </c>
      <c r="H98">
        <f>PPCL_Spot!P98</f>
        <v>0</v>
      </c>
      <c r="I98">
        <f>Bawana_NG!P98</f>
        <v>115.55548611382369</v>
      </c>
      <c r="J98">
        <f>Bawana_RLNG!P98</f>
        <v>0</v>
      </c>
      <c r="K98">
        <f>Bawana_Spot!P98</f>
        <v>481.03932366008667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1318.7492391835176</v>
      </c>
      <c r="P98" s="36">
        <v>118.3754832309512</v>
      </c>
      <c r="Q98" s="36">
        <v>34.845608618951609</v>
      </c>
      <c r="R98" s="38">
        <v>0</v>
      </c>
      <c r="S98" s="38">
        <v>7.669999999999999</v>
      </c>
      <c r="T98" s="37">
        <f>SUMPRODUCT(LTA!J98:AN98,LTA!J$101:AN$101,LTA!J$103:AN$103)</f>
        <v>79.67</v>
      </c>
      <c r="U98" s="37">
        <f>SUMPRODUCT(LTA!J98:AN98,LTA!J$102:AN$102,LTA!J$103:AN$103)</f>
        <v>133.28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35.14</v>
      </c>
      <c r="Z98" s="34">
        <f>IEX!N98</f>
        <v>0</v>
      </c>
      <c r="AA98" s="75">
        <f>STOA!H98</f>
        <v>1046.05</v>
      </c>
      <c r="AB98" s="75">
        <f>-STOA!N98</f>
        <v>0</v>
      </c>
      <c r="AC98">
        <f t="shared" si="3"/>
        <v>29.416509639146817</v>
      </c>
      <c r="AD98">
        <f t="shared" si="4"/>
        <v>3472.5489235926175</v>
      </c>
      <c r="AE98">
        <f>'IDT-1'!B98</f>
        <v>0</v>
      </c>
      <c r="AF98" s="24"/>
      <c r="AG98">
        <f t="shared" si="5"/>
        <v>3472.5489235926175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33.909999999999997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0.26711647199999977</v>
      </c>
      <c r="E99">
        <f t="shared" si="6"/>
        <v>0.31563836455622502</v>
      </c>
      <c r="F99">
        <f t="shared" si="6"/>
        <v>0</v>
      </c>
      <c r="G99">
        <f t="shared" si="6"/>
        <v>1.9053851146235925</v>
      </c>
      <c r="H99">
        <f t="shared" si="6"/>
        <v>0</v>
      </c>
      <c r="I99">
        <f t="shared" si="6"/>
        <v>2.9037164149085704</v>
      </c>
      <c r="J99">
        <f t="shared" si="6"/>
        <v>0</v>
      </c>
      <c r="K99">
        <f t="shared" si="6"/>
        <v>4.1681591311679123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28.796566466909638</v>
      </c>
      <c r="P99" s="36">
        <f t="shared" si="6"/>
        <v>2.6806339083113793</v>
      </c>
      <c r="Q99" s="36">
        <f t="shared" si="6"/>
        <v>0.82825845095380335</v>
      </c>
      <c r="R99" s="38">
        <f t="shared" si="6"/>
        <v>0.49244991824484419</v>
      </c>
      <c r="S99" s="38">
        <f t="shared" si="6"/>
        <v>0.17612999999999984</v>
      </c>
      <c r="T99" s="37">
        <f t="shared" si="6"/>
        <v>6.3142224999999987</v>
      </c>
      <c r="U99" s="37">
        <f t="shared" si="6"/>
        <v>3.0414850000000011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4.7587799999999971</v>
      </c>
      <c r="Z99" s="34">
        <f t="shared" si="6"/>
        <v>0</v>
      </c>
      <c r="AA99" s="75">
        <f t="shared" si="6"/>
        <v>12.636420000000008</v>
      </c>
      <c r="AB99" s="75">
        <f t="shared" si="6"/>
        <v>0</v>
      </c>
      <c r="AC99">
        <f t="shared" si="6"/>
        <v>0.60007214129808939</v>
      </c>
      <c r="AD99">
        <f t="shared" si="6"/>
        <v>70.023154600377879</v>
      </c>
      <c r="AE99">
        <f t="shared" si="6"/>
        <v>7.2999999999999995E-2</v>
      </c>
      <c r="AG99">
        <f t="shared" si="6"/>
        <v>70.096154600377872</v>
      </c>
      <c r="AI99">
        <f t="shared" si="6"/>
        <v>0</v>
      </c>
      <c r="AJ99">
        <f t="shared" si="6"/>
        <v>0</v>
      </c>
      <c r="AK99">
        <f t="shared" si="6"/>
        <v>0.88815999999999984</v>
      </c>
      <c r="AL99">
        <f t="shared" si="6"/>
        <v>-0.40525</v>
      </c>
      <c r="AM99">
        <f t="shared" si="6"/>
        <v>0</v>
      </c>
      <c r="AN99">
        <f t="shared" si="6"/>
        <v>0</v>
      </c>
      <c r="AO99">
        <f t="shared" si="6"/>
        <v>0.85535499999999975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45436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6.3434270000000001</v>
      </c>
      <c r="E3">
        <f>GT_NG!Q3</f>
        <v>16.891698748796919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41.248388734815052</v>
      </c>
      <c r="J3">
        <f>Bawana_RLNG!Q3</f>
        <v>0</v>
      </c>
      <c r="K3">
        <f>Bawana_Spot!Q3</f>
        <v>162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868.3151709983556</v>
      </c>
      <c r="P3" s="36">
        <v>68.457387920180082</v>
      </c>
      <c r="Q3" s="36">
        <v>22.117459807073953</v>
      </c>
      <c r="R3" s="38">
        <v>0</v>
      </c>
      <c r="S3" s="38">
        <v>0</v>
      </c>
      <c r="T3" s="37">
        <f>SUMPRODUCT(LTA!J3:AN3,LTA!J$101:AN$101,LTA!J$104:AN$104)</f>
        <v>60</v>
      </c>
      <c r="U3" s="37">
        <f>SUMPRODUCT(LTA!J3:AN3,LTA!J$102:AN$102,LTA!J$104:AN$104)</f>
        <v>129.72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47.24</v>
      </c>
      <c r="Z3" s="34">
        <f>IEX!O3</f>
        <v>0</v>
      </c>
      <c r="AA3" s="75">
        <f>STOA!I3</f>
        <v>91.88000000000001</v>
      </c>
      <c r="AB3" s="75">
        <f>-STOA!O3</f>
        <v>0</v>
      </c>
      <c r="AC3">
        <f>SUMIF(B3:AB3,"&gt;0")*$AC$2-SUMIF(B3:AB3,"&lt;0")*($AC$2/(1-$AC$2))+SUMIF(AI3:AR3,"&gt;0")*$AC$2-SUMIF(AI3:AR3,"&lt;0")*($AC$2/(1-$AC$2))</f>
        <v>13.252457678957462</v>
      </c>
      <c r="AD3">
        <f>SUM(B3:AB3,AI3:AV3)-AC3</f>
        <v>1564.4210755302643</v>
      </c>
      <c r="AE3">
        <f>'IDT-1'!C3</f>
        <v>0</v>
      </c>
      <c r="AF3" s="24"/>
      <c r="AG3">
        <f>SUM(AD3:AF3)</f>
        <v>1564.4210755302643</v>
      </c>
      <c r="AI3" s="34">
        <f>PXIL!I3</f>
        <v>0</v>
      </c>
      <c r="AJ3" s="34">
        <f>PXIL!O3</f>
        <v>0</v>
      </c>
      <c r="AK3" s="34">
        <f>RTM_IEX!I3</f>
        <v>2.06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14.8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6.3434270000000001</v>
      </c>
      <c r="E4">
        <f>GT_NG!Q4</f>
        <v>17.059999999999999</v>
      </c>
      <c r="F4">
        <f>GT_Spot!Q4</f>
        <v>0</v>
      </c>
      <c r="G4">
        <f>PPCL_NG!Q4</f>
        <v>45.318392964788487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162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868.6858064496455</v>
      </c>
      <c r="P4" s="36">
        <v>68.457387920180082</v>
      </c>
      <c r="Q4" s="36">
        <v>22.117459807073953</v>
      </c>
      <c r="R4" s="38">
        <v>0</v>
      </c>
      <c r="S4" s="38">
        <v>0</v>
      </c>
      <c r="T4" s="37">
        <f>SUMPRODUCT(LTA!J4:AN4,LTA!J$101:AN$101,LTA!J$104:AN$104)</f>
        <v>60</v>
      </c>
      <c r="U4" s="37">
        <f>SUMPRODUCT(LTA!J4:AN4,LTA!J$102:AN$102,LTA!J$104:AN$104)</f>
        <v>130.22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50.64</v>
      </c>
      <c r="Z4" s="34">
        <f>IEX!O4</f>
        <v>0</v>
      </c>
      <c r="AA4" s="75">
        <f>STOA!I4</f>
        <v>91.88000000000001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13.38800673662011</v>
      </c>
      <c r="AD4">
        <f t="shared" ref="AD4:AD67" si="1">SUM(B4:AB4,AI4:AV4)-AC4</f>
        <v>1580.4223190514883</v>
      </c>
      <c r="AE4">
        <f>'IDT-1'!C4</f>
        <v>0</v>
      </c>
      <c r="AF4" s="24"/>
      <c r="AG4">
        <f t="shared" ref="AG4:AG67" si="2">SUM(AD4:AF4)</f>
        <v>1580.4223190514883</v>
      </c>
      <c r="AI4" s="34">
        <f>PXIL!I4</f>
        <v>0</v>
      </c>
      <c r="AJ4" s="34">
        <f>PXIL!O4</f>
        <v>0</v>
      </c>
      <c r="AK4" s="34">
        <f>RTM_IEX!I4</f>
        <v>0.44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15.65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6.3434270000000001</v>
      </c>
      <c r="E5">
        <f>GT_NG!Q5</f>
        <v>17.059999999999999</v>
      </c>
      <c r="F5">
        <f>GT_Spot!Q5</f>
        <v>0</v>
      </c>
      <c r="G5">
        <f>PPCL_NG!Q5</f>
        <v>45.318392964788487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162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868.6858064496455</v>
      </c>
      <c r="P5" s="36">
        <v>68.457387920180082</v>
      </c>
      <c r="Q5" s="36">
        <v>22.117459807073953</v>
      </c>
      <c r="R5" s="38">
        <v>0</v>
      </c>
      <c r="S5" s="38">
        <v>0</v>
      </c>
      <c r="T5" s="37">
        <f>SUMPRODUCT(LTA!J5:AN5,LTA!J$101:AN$101,LTA!J$104:AN$104)</f>
        <v>62</v>
      </c>
      <c r="U5" s="37">
        <f>SUMPRODUCT(LTA!J5:AN5,LTA!J$102:AN$102,LTA!J$104:AN$104)</f>
        <v>130.84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46.18</v>
      </c>
      <c r="Z5" s="34">
        <f>IEX!O5</f>
        <v>0</v>
      </c>
      <c r="AA5" s="75">
        <f>STOA!I5</f>
        <v>91.88000000000001</v>
      </c>
      <c r="AB5" s="75">
        <f>-STOA!O5</f>
        <v>0</v>
      </c>
      <c r="AC5">
        <f t="shared" si="0"/>
        <v>13.363562736620107</v>
      </c>
      <c r="AD5">
        <f t="shared" si="1"/>
        <v>1577.5367630514882</v>
      </c>
      <c r="AE5">
        <f>'IDT-1'!C5</f>
        <v>0</v>
      </c>
      <c r="AF5" s="24"/>
      <c r="AG5">
        <f t="shared" si="2"/>
        <v>1577.5367630514882</v>
      </c>
      <c r="AI5" s="34">
        <f>PXIL!I5</f>
        <v>0</v>
      </c>
      <c r="AJ5" s="34">
        <f>PXIL!O5</f>
        <v>0</v>
      </c>
      <c r="AK5" s="34">
        <f>RTM_IEX!I5</f>
        <v>1.18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13.84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6.3434270000000001</v>
      </c>
      <c r="E6">
        <f>GT_NG!Q6</f>
        <v>8.1006731050629206</v>
      </c>
      <c r="F6">
        <f>GT_Spot!Q6</f>
        <v>0</v>
      </c>
      <c r="G6">
        <f>PPCL_NG!Q6</f>
        <v>45.318392964788487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150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868.6858064496455</v>
      </c>
      <c r="P6" s="36">
        <v>68.457387920180082</v>
      </c>
      <c r="Q6" s="36">
        <v>22.117459807073953</v>
      </c>
      <c r="R6" s="38">
        <v>0</v>
      </c>
      <c r="S6" s="38">
        <v>0</v>
      </c>
      <c r="T6" s="37">
        <f>SUMPRODUCT(LTA!J6:AN6,LTA!J$101:AN$101,LTA!J$104:AN$104)</f>
        <v>64</v>
      </c>
      <c r="U6" s="37">
        <f>SUMPRODUCT(LTA!J6:AN6,LTA!J$102:AN$102,LTA!J$104:AN$104)</f>
        <v>131.54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44.46</v>
      </c>
      <c r="Z6" s="34">
        <f>IEX!O6</f>
        <v>0</v>
      </c>
      <c r="AA6" s="75">
        <f>STOA!I6</f>
        <v>91.88000000000001</v>
      </c>
      <c r="AB6" s="75">
        <f>-STOA!O6</f>
        <v>0</v>
      </c>
      <c r="AC6">
        <f t="shared" si="0"/>
        <v>13.183472390702637</v>
      </c>
      <c r="AD6">
        <f t="shared" si="1"/>
        <v>1556.2775265024686</v>
      </c>
      <c r="AE6">
        <f>'IDT-1'!C6</f>
        <v>0</v>
      </c>
      <c r="AF6" s="24"/>
      <c r="AG6">
        <f t="shared" si="2"/>
        <v>1556.2775265024686</v>
      </c>
      <c r="AI6" s="34">
        <f>PXIL!I6</f>
        <v>0</v>
      </c>
      <c r="AJ6" s="34">
        <f>PXIL!O6</f>
        <v>0</v>
      </c>
      <c r="AK6" s="34">
        <f>RTM_IEX!I6</f>
        <v>1.39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12.17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6.3434270000000001</v>
      </c>
      <c r="E7">
        <f>GT_NG!Q7</f>
        <v>8.1006731050629206</v>
      </c>
      <c r="F7">
        <f>GT_Spot!Q7</f>
        <v>0</v>
      </c>
      <c r="G7">
        <f>PPCL_NG!Q7</f>
        <v>45.318392964788487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120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868.78316865412262</v>
      </c>
      <c r="P7" s="36">
        <v>68.457387920180082</v>
      </c>
      <c r="Q7" s="36">
        <v>22.117459807073953</v>
      </c>
      <c r="R7" s="38">
        <v>0</v>
      </c>
      <c r="S7" s="38">
        <v>0</v>
      </c>
      <c r="T7" s="37">
        <f>SUMPRODUCT(LTA!J7:AN7,LTA!J$101:AN$101,LTA!J$104:AN$104)</f>
        <v>66</v>
      </c>
      <c r="U7" s="37">
        <f>SUMPRODUCT(LTA!J7:AN7,LTA!J$102:AN$102,LTA!J$104:AN$104)</f>
        <v>132.33000000000001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44.09</v>
      </c>
      <c r="Z7" s="34">
        <f>IEX!O7</f>
        <v>0</v>
      </c>
      <c r="AA7" s="75">
        <f>STOA!I7</f>
        <v>76.440000000000012</v>
      </c>
      <c r="AB7" s="75">
        <f>-STOA!O7</f>
        <v>0</v>
      </c>
      <c r="AC7">
        <f t="shared" si="0"/>
        <v>13.185214233220243</v>
      </c>
      <c r="AD7">
        <f t="shared" si="1"/>
        <v>1556.4831468644279</v>
      </c>
      <c r="AE7">
        <f>'IDT-1'!C7</f>
        <v>0</v>
      </c>
      <c r="AF7" s="24"/>
      <c r="AG7">
        <f t="shared" si="2"/>
        <v>1556.4831468644279</v>
      </c>
      <c r="AI7" s="34">
        <f>PXIL!I7</f>
        <v>0</v>
      </c>
      <c r="AJ7" s="34">
        <f>PXIL!O7</f>
        <v>0</v>
      </c>
      <c r="AK7" s="34">
        <f>RTM_IEX!I7</f>
        <v>12.65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44.04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6.3434270000000001</v>
      </c>
      <c r="E8">
        <f>GT_NG!Q8</f>
        <v>8.1006731050629206</v>
      </c>
      <c r="F8">
        <f>GT_Spot!Q8</f>
        <v>0</v>
      </c>
      <c r="G8">
        <f>PPCL_NG!Q8</f>
        <v>45.318392964788487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100.00048762647812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868.55047128805131</v>
      </c>
      <c r="P8" s="36">
        <v>68.457387920180082</v>
      </c>
      <c r="Q8" s="36">
        <v>22.117459807073953</v>
      </c>
      <c r="R8" s="38">
        <v>0</v>
      </c>
      <c r="S8" s="38">
        <v>0</v>
      </c>
      <c r="T8" s="37">
        <f>SUMPRODUCT(LTA!J8:AN8,LTA!J$101:AN$101,LTA!J$104:AN$104)</f>
        <v>67</v>
      </c>
      <c r="U8" s="37">
        <f>SUMPRODUCT(LTA!J8:AN8,LTA!J$102:AN$102,LTA!J$104:AN$104)</f>
        <v>134.07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39.43</v>
      </c>
      <c r="Z8" s="34">
        <f>IEX!O8</f>
        <v>0</v>
      </c>
      <c r="AA8" s="75">
        <f>STOA!I8</f>
        <v>76.440000000000012</v>
      </c>
      <c r="AB8" s="75">
        <f>-STOA!O8</f>
        <v>0</v>
      </c>
      <c r="AC8">
        <f t="shared" si="0"/>
        <v>13.058355671407661</v>
      </c>
      <c r="AD8">
        <f t="shared" si="1"/>
        <v>1541.5077956866473</v>
      </c>
      <c r="AE8">
        <f>'IDT-1'!C8</f>
        <v>0</v>
      </c>
      <c r="AF8" s="24"/>
      <c r="AG8">
        <f t="shared" si="2"/>
        <v>1541.5077956866473</v>
      </c>
      <c r="AI8" s="34">
        <f>PXIL!I8</f>
        <v>0</v>
      </c>
      <c r="AJ8" s="34">
        <f>PXIL!O8</f>
        <v>0</v>
      </c>
      <c r="AK8" s="34">
        <f>RTM_IEX!I8</f>
        <v>16.2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47.54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6.3434270000000001</v>
      </c>
      <c r="E9">
        <f>GT_NG!Q9</f>
        <v>8.1006731050629206</v>
      </c>
      <c r="F9">
        <f>GT_Spot!Q9</f>
        <v>0</v>
      </c>
      <c r="G9">
        <f>PPCL_NG!Q9</f>
        <v>45.318392964788487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90.000449831313261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868.55047128805131</v>
      </c>
      <c r="P9" s="36">
        <v>68.457387920180082</v>
      </c>
      <c r="Q9" s="36">
        <v>22.117459807073953</v>
      </c>
      <c r="R9" s="38">
        <v>0</v>
      </c>
      <c r="S9" s="38">
        <v>0</v>
      </c>
      <c r="T9" s="37">
        <f>SUMPRODUCT(LTA!J9:AN9,LTA!J$101:AN$101,LTA!J$104:AN$104)</f>
        <v>66.67</v>
      </c>
      <c r="U9" s="37">
        <f>SUMPRODUCT(LTA!J9:AN9,LTA!J$102:AN$102,LTA!J$104:AN$104)</f>
        <v>134.18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19.309999999999999</v>
      </c>
      <c r="Z9" s="34">
        <f>IEX!O9</f>
        <v>0</v>
      </c>
      <c r="AA9" s="75">
        <f>STOA!I9</f>
        <v>76.440000000000012</v>
      </c>
      <c r="AB9" s="75">
        <f>-STOA!O9</f>
        <v>0</v>
      </c>
      <c r="AC9">
        <f t="shared" si="0"/>
        <v>12.850119353928278</v>
      </c>
      <c r="AD9">
        <f t="shared" si="1"/>
        <v>1516.925994208962</v>
      </c>
      <c r="AE9">
        <f>'IDT-1'!C9</f>
        <v>0</v>
      </c>
      <c r="AF9" s="24"/>
      <c r="AG9">
        <f t="shared" si="2"/>
        <v>1516.925994208962</v>
      </c>
      <c r="AI9" s="34">
        <f>PXIL!I9</f>
        <v>0</v>
      </c>
      <c r="AJ9" s="34">
        <f>PXIL!O9</f>
        <v>0</v>
      </c>
      <c r="AK9" s="34">
        <f>RTM_IEX!I9</f>
        <v>12.29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57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6.3434270000000001</v>
      </c>
      <c r="E10">
        <f>GT_NG!Q10</f>
        <v>8.1006731050629206</v>
      </c>
      <c r="F10">
        <f>GT_Spot!Q10</f>
        <v>0</v>
      </c>
      <c r="G10">
        <f>PPCL_NG!Q10</f>
        <v>45.318392964788487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90.000449831313261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868.55047128805131</v>
      </c>
      <c r="P10" s="36">
        <v>68.457387920180082</v>
      </c>
      <c r="Q10" s="36">
        <v>22.117459807073953</v>
      </c>
      <c r="R10" s="38">
        <v>0</v>
      </c>
      <c r="S10" s="38">
        <v>0</v>
      </c>
      <c r="T10" s="37">
        <f>SUMPRODUCT(LTA!J10:AN10,LTA!J$101:AN$101,LTA!J$104:AN$104)</f>
        <v>66.67</v>
      </c>
      <c r="U10" s="37">
        <f>SUMPRODUCT(LTA!J10:AN10,LTA!J$102:AN$102,LTA!J$104:AN$104)</f>
        <v>134.22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7.47</v>
      </c>
      <c r="Z10" s="34">
        <f>IEX!O10</f>
        <v>0</v>
      </c>
      <c r="AA10" s="75">
        <f>STOA!I10</f>
        <v>76.440000000000012</v>
      </c>
      <c r="AB10" s="75">
        <f>-STOA!O10</f>
        <v>0</v>
      </c>
      <c r="AC10">
        <f t="shared" si="0"/>
        <v>12.677751353928278</v>
      </c>
      <c r="AD10">
        <f t="shared" si="1"/>
        <v>1496.5783622089621</v>
      </c>
      <c r="AE10">
        <f>'IDT-1'!C10</f>
        <v>0</v>
      </c>
      <c r="AF10" s="24"/>
      <c r="AG10">
        <f t="shared" si="2"/>
        <v>1496.5783622089621</v>
      </c>
      <c r="AI10" s="34">
        <f>PXIL!I10</f>
        <v>0</v>
      </c>
      <c r="AJ10" s="34">
        <f>PXIL!O10</f>
        <v>0</v>
      </c>
      <c r="AK10" s="34">
        <f>RTM_IEX!I10</f>
        <v>17.059999999999999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43.51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6.3434270000000001</v>
      </c>
      <c r="E11">
        <f>GT_NG!Q11</f>
        <v>8.1006731050629206</v>
      </c>
      <c r="F11">
        <f>GT_Spot!Q11</f>
        <v>0</v>
      </c>
      <c r="G11">
        <f>PPCL_NG!Q11</f>
        <v>45.318392964788487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55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867.76047128805135</v>
      </c>
      <c r="P11" s="36">
        <v>68.457387920180082</v>
      </c>
      <c r="Q11" s="36">
        <v>22.117459807073953</v>
      </c>
      <c r="R11" s="38">
        <v>0</v>
      </c>
      <c r="S11" s="38">
        <v>0</v>
      </c>
      <c r="T11" s="37">
        <f>SUMPRODUCT(LTA!J11:AN11,LTA!J$101:AN$101,LTA!J$104:AN$104)</f>
        <v>66.67</v>
      </c>
      <c r="U11" s="37">
        <f>SUMPRODUCT(LTA!J11:AN11,LTA!J$102:AN$102,LTA!J$104:AN$104)</f>
        <v>129.06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76.440000000000012</v>
      </c>
      <c r="AB11" s="75">
        <f>-STOA!O11</f>
        <v>0</v>
      </c>
      <c r="AC11">
        <f t="shared" si="0"/>
        <v>12.816347575345246</v>
      </c>
      <c r="AD11">
        <f t="shared" si="1"/>
        <v>1512.9393161562318</v>
      </c>
      <c r="AE11">
        <f>'IDT-1'!C11</f>
        <v>0</v>
      </c>
      <c r="AF11" s="24"/>
      <c r="AG11">
        <f t="shared" si="2"/>
        <v>1512.9393161562318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125.49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6.3434270000000001</v>
      </c>
      <c r="E12">
        <f>GT_NG!Q12</f>
        <v>8.1006731050629206</v>
      </c>
      <c r="F12">
        <f>GT_Spot!Q12</f>
        <v>0</v>
      </c>
      <c r="G12">
        <f>PPCL_NG!Q12</f>
        <v>45.318392964788487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55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867.76047128805135</v>
      </c>
      <c r="P12" s="36">
        <v>68.457387920180082</v>
      </c>
      <c r="Q12" s="36">
        <v>22.117459807073953</v>
      </c>
      <c r="R12" s="38">
        <v>0</v>
      </c>
      <c r="S12" s="38">
        <v>0</v>
      </c>
      <c r="T12" s="37">
        <f>SUMPRODUCT(LTA!J12:AN12,LTA!J$101:AN$101,LTA!J$104:AN$104)</f>
        <v>66.67</v>
      </c>
      <c r="U12" s="37">
        <f>SUMPRODUCT(LTA!J12:AN12,LTA!J$102:AN$102,LTA!J$104:AN$104)</f>
        <v>129.06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76.440000000000012</v>
      </c>
      <c r="AB12" s="75">
        <f>-STOA!O12</f>
        <v>0</v>
      </c>
      <c r="AC12">
        <f t="shared" si="0"/>
        <v>12.654143575345245</v>
      </c>
      <c r="AD12">
        <f t="shared" si="1"/>
        <v>1493.7915201562319</v>
      </c>
      <c r="AE12">
        <f>'IDT-1'!C12</f>
        <v>0</v>
      </c>
      <c r="AF12" s="24"/>
      <c r="AG12">
        <f t="shared" si="2"/>
        <v>1493.7915201562319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106.18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6.3434270000000001</v>
      </c>
      <c r="E13">
        <f>GT_NG!Q13</f>
        <v>8.1006731050629206</v>
      </c>
      <c r="F13">
        <f>GT_Spot!Q13</f>
        <v>0</v>
      </c>
      <c r="G13">
        <f>PPCL_NG!Q13</f>
        <v>45.318392964788487</v>
      </c>
      <c r="H13">
        <f>PPCL_Spot!Q13</f>
        <v>0</v>
      </c>
      <c r="I13">
        <f>Bawana_NG!Q13</f>
        <v>54.997851646420067</v>
      </c>
      <c r="J13">
        <f>Bawana_RLNG!Q13</f>
        <v>0</v>
      </c>
      <c r="K13">
        <f>Bawana_Spot!Q13</f>
        <v>55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867.76047128805135</v>
      </c>
      <c r="P13" s="36">
        <v>68.457387920180082</v>
      </c>
      <c r="Q13" s="36">
        <v>22.117459807073953</v>
      </c>
      <c r="R13" s="38">
        <v>0</v>
      </c>
      <c r="S13" s="38">
        <v>0</v>
      </c>
      <c r="T13" s="37">
        <f>SUMPRODUCT(LTA!J13:AN13,LTA!J$101:AN$101,LTA!J$104:AN$104)</f>
        <v>66.67</v>
      </c>
      <c r="U13" s="37">
        <f>SUMPRODUCT(LTA!J13:AN13,LTA!J$102:AN$102,LTA!J$104:AN$104)</f>
        <v>129.06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76.440000000000012</v>
      </c>
      <c r="AB13" s="75">
        <f>-STOA!O13</f>
        <v>0</v>
      </c>
      <c r="AC13">
        <f t="shared" si="0"/>
        <v>12.451451575345246</v>
      </c>
      <c r="AD13">
        <f t="shared" si="1"/>
        <v>1469.8642121562316</v>
      </c>
      <c r="AE13">
        <f>'IDT-1'!C13</f>
        <v>0</v>
      </c>
      <c r="AF13" s="24"/>
      <c r="AG13">
        <f t="shared" si="2"/>
        <v>1469.8642121562316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82.05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6.3434270000000001</v>
      </c>
      <c r="E14">
        <f>GT_NG!Q14</f>
        <v>8.1006731050629206</v>
      </c>
      <c r="F14">
        <f>GT_Spot!Q14</f>
        <v>0</v>
      </c>
      <c r="G14">
        <f>PPCL_NG!Q14</f>
        <v>45.318392964788487</v>
      </c>
      <c r="H14">
        <f>PPCL_Spot!Q14</f>
        <v>0</v>
      </c>
      <c r="I14">
        <f>Bawana_NG!Q14</f>
        <v>54.997851646420067</v>
      </c>
      <c r="J14">
        <f>Bawana_RLNG!Q14</f>
        <v>0</v>
      </c>
      <c r="K14">
        <f>Bawana_Spot!Q14</f>
        <v>55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867.76047128805135</v>
      </c>
      <c r="P14" s="36">
        <v>68.457387920180082</v>
      </c>
      <c r="Q14" s="36">
        <v>22.117459807073953</v>
      </c>
      <c r="R14" s="38">
        <v>0</v>
      </c>
      <c r="S14" s="38">
        <v>0</v>
      </c>
      <c r="T14" s="37">
        <f>SUMPRODUCT(LTA!J14:AN14,LTA!J$101:AN$101,LTA!J$104:AN$104)</f>
        <v>66.67</v>
      </c>
      <c r="U14" s="37">
        <f>SUMPRODUCT(LTA!J14:AN14,LTA!J$102:AN$102,LTA!J$104:AN$104)</f>
        <v>129.06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76.440000000000012</v>
      </c>
      <c r="AB14" s="75">
        <f>-STOA!O14</f>
        <v>0</v>
      </c>
      <c r="AC14">
        <f t="shared" si="0"/>
        <v>12.289247575345245</v>
      </c>
      <c r="AD14">
        <f t="shared" si="1"/>
        <v>1450.7164161562318</v>
      </c>
      <c r="AE14">
        <f>'IDT-1'!C14</f>
        <v>0</v>
      </c>
      <c r="AF14" s="24"/>
      <c r="AG14">
        <f t="shared" si="2"/>
        <v>1450.7164161562318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62.74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6.3434270000000001</v>
      </c>
      <c r="E15">
        <f>GT_NG!Q15</f>
        <v>8.1006731050629206</v>
      </c>
      <c r="F15">
        <f>GT_Spot!Q15</f>
        <v>0</v>
      </c>
      <c r="G15">
        <f>PPCL_NG!Q15</f>
        <v>45.318392964788487</v>
      </c>
      <c r="H15">
        <f>PPCL_Spot!Q15</f>
        <v>0</v>
      </c>
      <c r="I15">
        <f>Bawana_NG!Q15</f>
        <v>54.997976825455204</v>
      </c>
      <c r="J15">
        <f>Bawana_RLNG!Q15</f>
        <v>0</v>
      </c>
      <c r="K15">
        <f>Bawana_Spot!Q15</f>
        <v>55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871.44981945924485</v>
      </c>
      <c r="P15" s="36">
        <v>68.457387920180082</v>
      </c>
      <c r="Q15" s="36">
        <v>22.117459807073953</v>
      </c>
      <c r="R15" s="38">
        <v>0</v>
      </c>
      <c r="S15" s="38">
        <v>0</v>
      </c>
      <c r="T15" s="37">
        <f>SUMPRODUCT(LTA!J15:AN15,LTA!J$101:AN$101,LTA!J$104:AN$104)</f>
        <v>66.67</v>
      </c>
      <c r="U15" s="37">
        <f>SUMPRODUCT(LTA!J15:AN15,LTA!J$102:AN$102,LTA!J$104:AN$104)</f>
        <v>129.06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76.440000000000012</v>
      </c>
      <c r="AB15" s="75">
        <f>-STOA!O15</f>
        <v>0</v>
      </c>
      <c r="AC15">
        <f t="shared" si="0"/>
        <v>12.158119151487165</v>
      </c>
      <c r="AD15">
        <f t="shared" si="1"/>
        <v>1435.2370179303184</v>
      </c>
      <c r="AE15">
        <f>'IDT-1'!C15</f>
        <v>0</v>
      </c>
      <c r="AF15" s="24"/>
      <c r="AG15">
        <f t="shared" si="2"/>
        <v>1435.2370179303184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43.44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6.3434270000000001</v>
      </c>
      <c r="E16">
        <f>GT_NG!Q16</f>
        <v>8.1006731050629206</v>
      </c>
      <c r="F16">
        <f>GT_Spot!Q16</f>
        <v>0</v>
      </c>
      <c r="G16">
        <f>PPCL_NG!Q16</f>
        <v>45.318392964788487</v>
      </c>
      <c r="H16">
        <f>PPCL_Spot!Q16</f>
        <v>0</v>
      </c>
      <c r="I16">
        <f>Bawana_NG!Q16</f>
        <v>54.997976825455204</v>
      </c>
      <c r="J16">
        <f>Bawana_RLNG!Q16</f>
        <v>0</v>
      </c>
      <c r="K16">
        <f>Bawana_Spot!Q16</f>
        <v>55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871.52181489201109</v>
      </c>
      <c r="P16" s="36">
        <v>68.457387920180082</v>
      </c>
      <c r="Q16" s="36">
        <v>22.117459807073953</v>
      </c>
      <c r="R16" s="38">
        <v>0</v>
      </c>
      <c r="S16" s="38">
        <v>0</v>
      </c>
      <c r="T16" s="37">
        <f>SUMPRODUCT(LTA!J16:AN16,LTA!J$101:AN$101,LTA!J$104:AN$104)</f>
        <v>66.67</v>
      </c>
      <c r="U16" s="37">
        <f>SUMPRODUCT(LTA!J16:AN16,LTA!J$102:AN$102,LTA!J$104:AN$104)</f>
        <v>128.9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76.440000000000012</v>
      </c>
      <c r="AB16" s="75">
        <f>-STOA!O16</f>
        <v>0</v>
      </c>
      <c r="AC16">
        <f t="shared" si="0"/>
        <v>11.792483913122403</v>
      </c>
      <c r="AD16">
        <f t="shared" si="1"/>
        <v>1392.0746486014496</v>
      </c>
      <c r="AE16">
        <f>'IDT-1'!C16</f>
        <v>0</v>
      </c>
      <c r="AF16" s="24"/>
      <c r="AG16">
        <f t="shared" si="2"/>
        <v>1392.0746486014496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6.3434270000000001</v>
      </c>
      <c r="E17">
        <f>GT_NG!Q17</f>
        <v>8.1006731050629206</v>
      </c>
      <c r="F17">
        <f>GT_Spot!Q17</f>
        <v>0</v>
      </c>
      <c r="G17">
        <f>PPCL_NG!Q17</f>
        <v>45.318392964788487</v>
      </c>
      <c r="H17">
        <f>PPCL_Spot!Q17</f>
        <v>0</v>
      </c>
      <c r="I17">
        <f>Bawana_NG!Q17</f>
        <v>44.998308715751499</v>
      </c>
      <c r="J17">
        <f>Bawana_RLNG!Q17</f>
        <v>0</v>
      </c>
      <c r="K17">
        <f>Bawana_Spot!Q17</f>
        <v>55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871.52977124004985</v>
      </c>
      <c r="P17" s="36">
        <v>68.457387920180082</v>
      </c>
      <c r="Q17" s="36">
        <v>22.117459807073953</v>
      </c>
      <c r="R17" s="38">
        <v>0</v>
      </c>
      <c r="S17" s="38">
        <v>0</v>
      </c>
      <c r="T17" s="37">
        <f>SUMPRODUCT(LTA!J17:AN17,LTA!J$101:AN$101,LTA!J$104:AN$104)</f>
        <v>66.67</v>
      </c>
      <c r="U17" s="37">
        <f>SUMPRODUCT(LTA!J17:AN17,LTA!J$102:AN$102,LTA!J$104:AN$104)</f>
        <v>128.56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76.440000000000012</v>
      </c>
      <c r="AB17" s="75">
        <f>-STOA!O17</f>
        <v>0</v>
      </c>
      <c r="AC17">
        <f t="shared" si="0"/>
        <v>11.705697534324418</v>
      </c>
      <c r="AD17">
        <f t="shared" si="1"/>
        <v>1381.8297232185826</v>
      </c>
      <c r="AE17">
        <f>'IDT-1'!C17</f>
        <v>0</v>
      </c>
      <c r="AF17" s="24"/>
      <c r="AG17">
        <f t="shared" si="2"/>
        <v>1381.8297232185826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6.3434270000000001</v>
      </c>
      <c r="E18">
        <f>GT_NG!Q18</f>
        <v>8.1006731050629206</v>
      </c>
      <c r="F18">
        <f>GT_Spot!Q18</f>
        <v>0</v>
      </c>
      <c r="G18">
        <f>PPCL_NG!Q18</f>
        <v>45.318392964788487</v>
      </c>
      <c r="H18">
        <f>PPCL_Spot!Q18</f>
        <v>0</v>
      </c>
      <c r="I18">
        <f>Bawana_NG!Q18</f>
        <v>44.998308715751499</v>
      </c>
      <c r="J18">
        <f>Bawana_RLNG!Q18</f>
        <v>0</v>
      </c>
      <c r="K18">
        <f>Bawana_Spot!Q18</f>
        <v>55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871.52904484346175</v>
      </c>
      <c r="P18" s="36">
        <v>68.457387920180082</v>
      </c>
      <c r="Q18" s="36">
        <v>22.117459807073953</v>
      </c>
      <c r="R18" s="38">
        <v>0</v>
      </c>
      <c r="S18" s="38">
        <v>0</v>
      </c>
      <c r="T18" s="37">
        <f>SUMPRODUCT(LTA!J18:AN18,LTA!J$101:AN$101,LTA!J$104:AN$104)</f>
        <v>66.67</v>
      </c>
      <c r="U18" s="37">
        <f>SUMPRODUCT(LTA!J18:AN18,LTA!J$102:AN$102,LTA!J$104:AN$104)</f>
        <v>128.4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76.440000000000012</v>
      </c>
      <c r="AB18" s="75">
        <f>-STOA!O18</f>
        <v>0</v>
      </c>
      <c r="AC18">
        <f t="shared" si="0"/>
        <v>11.87377058709086</v>
      </c>
      <c r="AD18">
        <f t="shared" si="1"/>
        <v>1361.5009237692282</v>
      </c>
      <c r="AE18">
        <f>'IDT-1'!C18</f>
        <v>0</v>
      </c>
      <c r="AF18" s="24"/>
      <c r="AG18">
        <f t="shared" si="2"/>
        <v>1361.5009237692282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6.3434270000000001</v>
      </c>
      <c r="E19">
        <f>GT_NG!Q19</f>
        <v>7.9063505999414696</v>
      </c>
      <c r="F19">
        <f>GT_Spot!Q19</f>
        <v>0</v>
      </c>
      <c r="G19">
        <f>PPCL_NG!Q19</f>
        <v>45.318392964788487</v>
      </c>
      <c r="H19">
        <f>PPCL_Spot!Q19</f>
        <v>0</v>
      </c>
      <c r="I19">
        <f>Bawana_NG!Q19</f>
        <v>44.998308715751499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867.81946048753514</v>
      </c>
      <c r="P19" s="36">
        <v>68.457387920180082</v>
      </c>
      <c r="Q19" s="36">
        <v>22.117459807073953</v>
      </c>
      <c r="R19" s="38">
        <v>0</v>
      </c>
      <c r="S19" s="38">
        <v>0</v>
      </c>
      <c r="T19" s="37">
        <f>SUMPRODUCT(LTA!J19:AN19,LTA!J$101:AN$101,LTA!J$104:AN$104)</f>
        <v>66.67</v>
      </c>
      <c r="U19" s="37">
        <f>SUMPRODUCT(LTA!J19:AN19,LTA!J$102:AN$102,LTA!J$104:AN$104)</f>
        <v>128.22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76.440000000000012</v>
      </c>
      <c r="AB19" s="75">
        <f>-STOA!O19</f>
        <v>0</v>
      </c>
      <c r="AC19">
        <f t="shared" si="0"/>
        <v>11.52830998083361</v>
      </c>
      <c r="AD19">
        <f t="shared" si="1"/>
        <v>1330.7624775144373</v>
      </c>
      <c r="AE19">
        <f>'IDT-1'!C19</f>
        <v>0</v>
      </c>
      <c r="AF19" s="24"/>
      <c r="AG19">
        <f t="shared" si="2"/>
        <v>1330.7624775144373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6.3434270000000001</v>
      </c>
      <c r="E20">
        <f>GT_NG!Q20</f>
        <v>7.9063505999414696</v>
      </c>
      <c r="F20">
        <f>GT_Spot!Q20</f>
        <v>0</v>
      </c>
      <c r="G20">
        <f>PPCL_NG!Q20</f>
        <v>45.318392964788487</v>
      </c>
      <c r="H20">
        <f>PPCL_Spot!Q20</f>
        <v>0</v>
      </c>
      <c r="I20">
        <f>Bawana_NG!Q20</f>
        <v>44.998308715751499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848.75732629347056</v>
      </c>
      <c r="P20" s="36">
        <v>68.457387920180082</v>
      </c>
      <c r="Q20" s="36">
        <v>22.117459807073953</v>
      </c>
      <c r="R20" s="38">
        <v>0</v>
      </c>
      <c r="S20" s="38">
        <v>0</v>
      </c>
      <c r="T20" s="37">
        <f>SUMPRODUCT(LTA!J20:AN20,LTA!J$101:AN$101,LTA!J$104:AN$104)</f>
        <v>66.67</v>
      </c>
      <c r="U20" s="37">
        <f>SUMPRODUCT(LTA!J20:AN20,LTA!J$102:AN$102,LTA!J$104:AN$104)</f>
        <v>128.22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76.440000000000012</v>
      </c>
      <c r="AB20" s="75">
        <f>-STOA!O20</f>
        <v>0</v>
      </c>
      <c r="AC20">
        <f t="shared" si="0"/>
        <v>11.410543842227915</v>
      </c>
      <c r="AD20">
        <f t="shared" si="1"/>
        <v>1306.8181094589784</v>
      </c>
      <c r="AE20">
        <f>'IDT-1'!C20</f>
        <v>0</v>
      </c>
      <c r="AF20" s="24"/>
      <c r="AG20">
        <f t="shared" si="2"/>
        <v>1306.8181094589784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6.3434270000000001</v>
      </c>
      <c r="E21">
        <f>GT_NG!Q21</f>
        <v>8.1006731050629206</v>
      </c>
      <c r="F21">
        <f>GT_Spot!Q21</f>
        <v>0</v>
      </c>
      <c r="G21">
        <f>PPCL_NG!Q21</f>
        <v>45.318392964788487</v>
      </c>
      <c r="H21">
        <f>PPCL_Spot!Q21</f>
        <v>0</v>
      </c>
      <c r="I21">
        <f>Bawana_NG!Q21</f>
        <v>44.998308715751499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837.5493400839888</v>
      </c>
      <c r="P21" s="36">
        <v>68.457387920180082</v>
      </c>
      <c r="Q21" s="36">
        <v>22.117459807073953</v>
      </c>
      <c r="R21" s="38">
        <v>0</v>
      </c>
      <c r="S21" s="38">
        <v>0</v>
      </c>
      <c r="T21" s="37">
        <f>SUMPRODUCT(LTA!J21:AN21,LTA!J$101:AN$101,LTA!J$104:AN$104)</f>
        <v>66.67</v>
      </c>
      <c r="U21" s="37">
        <f>SUMPRODUCT(LTA!J21:AN21,LTA!J$102:AN$102,LTA!J$104:AN$104)</f>
        <v>128.22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76.440000000000012</v>
      </c>
      <c r="AB21" s="75">
        <f>-STOA!O21</f>
        <v>0</v>
      </c>
      <c r="AC21">
        <f t="shared" si="0"/>
        <v>11.36885601346062</v>
      </c>
      <c r="AD21">
        <f t="shared" si="1"/>
        <v>1289.8461335833854</v>
      </c>
      <c r="AE21">
        <f>'IDT-1'!C21</f>
        <v>-5</v>
      </c>
      <c r="AF21" s="24"/>
      <c r="AG21">
        <f t="shared" si="2"/>
        <v>1284.8461335833854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-26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6.3434270000000001</v>
      </c>
      <c r="E22">
        <f>GT_NG!Q22</f>
        <v>8.1006731050629206</v>
      </c>
      <c r="F22">
        <f>GT_Spot!Q22</f>
        <v>0</v>
      </c>
      <c r="G22">
        <f>PPCL_NG!Q22</f>
        <v>45.318392964788487</v>
      </c>
      <c r="H22">
        <f>PPCL_Spot!Q22</f>
        <v>0</v>
      </c>
      <c r="I22">
        <f>Bawana_NG!Q22</f>
        <v>44.998308715751499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837.55116156330052</v>
      </c>
      <c r="P22" s="36">
        <v>68.457387920180082</v>
      </c>
      <c r="Q22" s="36">
        <v>22.117459807073953</v>
      </c>
      <c r="R22" s="38">
        <v>0</v>
      </c>
      <c r="S22" s="38">
        <v>0</v>
      </c>
      <c r="T22" s="37">
        <f>SUMPRODUCT(LTA!J22:AN22,LTA!J$101:AN$101,LTA!J$104:AN$104)</f>
        <v>66.67</v>
      </c>
      <c r="U22" s="37">
        <f>SUMPRODUCT(LTA!J22:AN22,LTA!J$102:AN$102,LTA!J$104:AN$104)</f>
        <v>128.22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76.440000000000012</v>
      </c>
      <c r="AB22" s="75">
        <f>-STOA!O22</f>
        <v>0</v>
      </c>
      <c r="AC22">
        <f t="shared" si="0"/>
        <v>11.368871313886839</v>
      </c>
      <c r="AD22">
        <f t="shared" si="1"/>
        <v>1289.8479397622709</v>
      </c>
      <c r="AE22">
        <f>'IDT-1'!C22</f>
        <v>-15</v>
      </c>
      <c r="AF22" s="24"/>
      <c r="AG22">
        <f t="shared" si="2"/>
        <v>1274.8479397622709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-26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6.3434270000000001</v>
      </c>
      <c r="E23">
        <f>GT_NG!Q23</f>
        <v>8.1006731050629206</v>
      </c>
      <c r="F23">
        <f>GT_Spot!Q23</f>
        <v>0</v>
      </c>
      <c r="G23">
        <f>PPCL_NG!Q23</f>
        <v>45.318392964788487</v>
      </c>
      <c r="H23">
        <f>PPCL_Spot!Q23</f>
        <v>0</v>
      </c>
      <c r="I23">
        <f>Bawana_NG!Q23</f>
        <v>44.998308715751499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814.19789010096542</v>
      </c>
      <c r="P23" s="36">
        <v>68.457387920180082</v>
      </c>
      <c r="Q23" s="36">
        <v>22.117459807073953</v>
      </c>
      <c r="R23" s="38">
        <v>0</v>
      </c>
      <c r="S23" s="38">
        <v>0</v>
      </c>
      <c r="T23" s="37">
        <f>SUMPRODUCT(LTA!J23:AN23,LTA!J$101:AN$101,LTA!J$104:AN$104)</f>
        <v>66.67</v>
      </c>
      <c r="U23" s="37">
        <f>SUMPRODUCT(LTA!J23:AN23,LTA!J$102:AN$102,LTA!J$104:AN$104)</f>
        <v>128.22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76.440000000000012</v>
      </c>
      <c r="AB23" s="75">
        <f>-STOA!O23</f>
        <v>0</v>
      </c>
      <c r="AC23">
        <f t="shared" si="0"/>
        <v>11.037165310004999</v>
      </c>
      <c r="AD23">
        <f t="shared" si="1"/>
        <v>1282.8263743038174</v>
      </c>
      <c r="AE23">
        <f>'IDT-1'!C23</f>
        <v>-30</v>
      </c>
      <c r="AF23" s="24"/>
      <c r="AG23">
        <f t="shared" si="2"/>
        <v>1252.8263743038174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6.3434270000000001</v>
      </c>
      <c r="E24">
        <f>GT_NG!Q24</f>
        <v>8.1006731050629206</v>
      </c>
      <c r="F24">
        <f>GT_Spot!Q24</f>
        <v>0</v>
      </c>
      <c r="G24">
        <f>PPCL_NG!Q24</f>
        <v>45.318392964788487</v>
      </c>
      <c r="H24">
        <f>PPCL_Spot!Q24</f>
        <v>0</v>
      </c>
      <c r="I24">
        <f>Bawana_NG!Q24</f>
        <v>44.998308715751499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815.3799203301013</v>
      </c>
      <c r="P24" s="36">
        <v>68.457387920180082</v>
      </c>
      <c r="Q24" s="36">
        <v>22.117459807073953</v>
      </c>
      <c r="R24" s="38">
        <v>0</v>
      </c>
      <c r="S24" s="38">
        <v>0</v>
      </c>
      <c r="T24" s="37">
        <f>SUMPRODUCT(LTA!J24:AN24,LTA!J$101:AN$101,LTA!J$104:AN$104)</f>
        <v>66.67</v>
      </c>
      <c r="U24" s="37">
        <f>SUMPRODUCT(LTA!J24:AN24,LTA!J$102:AN$102,LTA!J$104:AN$104)</f>
        <v>128.06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76.440000000000012</v>
      </c>
      <c r="AB24" s="75">
        <f>-STOA!O24</f>
        <v>0</v>
      </c>
      <c r="AC24">
        <f t="shared" si="0"/>
        <v>11.147404256628411</v>
      </c>
      <c r="AD24">
        <f t="shared" si="1"/>
        <v>1271.7381655863301</v>
      </c>
      <c r="AE24">
        <f>'IDT-1'!C24</f>
        <v>-40</v>
      </c>
      <c r="AF24" s="24"/>
      <c r="AG24">
        <f t="shared" si="2"/>
        <v>1231.7381655863301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-22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6.3434270000000001</v>
      </c>
      <c r="E25">
        <f>GT_NG!Q25</f>
        <v>8.1006731050629206</v>
      </c>
      <c r="F25">
        <f>GT_Spot!Q25</f>
        <v>0</v>
      </c>
      <c r="G25">
        <f>PPCL_NG!Q25</f>
        <v>45.318392964788487</v>
      </c>
      <c r="H25">
        <f>PPCL_Spot!Q25</f>
        <v>0</v>
      </c>
      <c r="I25">
        <f>Bawana_NG!Q25</f>
        <v>44.998308715751499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787.00863405524706</v>
      </c>
      <c r="P25" s="36">
        <v>68.457387920180082</v>
      </c>
      <c r="Q25" s="36">
        <v>22.117459807073953</v>
      </c>
      <c r="R25" s="38">
        <v>0</v>
      </c>
      <c r="S25" s="38">
        <v>0</v>
      </c>
      <c r="T25" s="37">
        <f>SUMPRODUCT(LTA!J25:AN25,LTA!J$101:AN$101,LTA!J$104:AN$104)</f>
        <v>66.67</v>
      </c>
      <c r="U25" s="37">
        <f>SUMPRODUCT(LTA!J25:AN25,LTA!J$102:AN$102,LTA!J$104:AN$104)</f>
        <v>127.56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76.440000000000012</v>
      </c>
      <c r="AB25" s="75">
        <f>-STOA!O25</f>
        <v>0</v>
      </c>
      <c r="AC25">
        <f t="shared" si="0"/>
        <v>10.718519981972072</v>
      </c>
      <c r="AD25">
        <f t="shared" si="1"/>
        <v>1265.2957635861319</v>
      </c>
      <c r="AE25">
        <f>'IDT-1'!C25</f>
        <v>-50</v>
      </c>
      <c r="AF25" s="24"/>
      <c r="AG25">
        <f t="shared" si="2"/>
        <v>1215.2957635861319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6.3434270000000001</v>
      </c>
      <c r="E26">
        <f>GT_NG!Q26</f>
        <v>8.1006731050629206</v>
      </c>
      <c r="F26">
        <f>GT_Spot!Q26</f>
        <v>0</v>
      </c>
      <c r="G26">
        <f>PPCL_NG!Q26</f>
        <v>45.318392964788487</v>
      </c>
      <c r="H26">
        <f>PPCL_Spot!Q26</f>
        <v>0</v>
      </c>
      <c r="I26">
        <f>Bawana_NG!Q26</f>
        <v>44.998308715751499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786.43468402954943</v>
      </c>
      <c r="P26" s="36">
        <v>68.457387920180082</v>
      </c>
      <c r="Q26" s="36">
        <v>22.113248126928159</v>
      </c>
      <c r="R26" s="38">
        <v>0</v>
      </c>
      <c r="S26" s="38">
        <v>0</v>
      </c>
      <c r="T26" s="37">
        <f>SUMPRODUCT(LTA!J26:AN26,LTA!J$101:AN$101,LTA!J$104:AN$104)</f>
        <v>66.900000000000006</v>
      </c>
      <c r="U26" s="37">
        <f>SUMPRODUCT(LTA!J26:AN26,LTA!J$102:AN$102,LTA!J$104:AN$104)</f>
        <v>127.56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76.440000000000012</v>
      </c>
      <c r="AB26" s="75">
        <f>-STOA!O26</f>
        <v>0</v>
      </c>
      <c r="AC26">
        <f t="shared" si="0"/>
        <v>10.715595423642988</v>
      </c>
      <c r="AD26">
        <f t="shared" si="1"/>
        <v>1264.9505264386175</v>
      </c>
      <c r="AE26">
        <f>'IDT-1'!C26</f>
        <v>-65</v>
      </c>
      <c r="AF26" s="24"/>
      <c r="AG26">
        <f t="shared" si="2"/>
        <v>1199.9505264386175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6.3434270000000001</v>
      </c>
      <c r="E27">
        <f>GT_NG!Q27</f>
        <v>8.1006731050629206</v>
      </c>
      <c r="F27">
        <f>GT_Spot!Q27</f>
        <v>0</v>
      </c>
      <c r="G27">
        <f>PPCL_NG!Q27</f>
        <v>45.318392964788487</v>
      </c>
      <c r="H27">
        <f>PPCL_Spot!Q27</f>
        <v>0</v>
      </c>
      <c r="I27">
        <f>Bawana_NG!Q27</f>
        <v>44.998308715751499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783.47032326101976</v>
      </c>
      <c r="P27" s="36">
        <v>68.457387920180082</v>
      </c>
      <c r="Q27" s="36">
        <v>22.113248126928159</v>
      </c>
      <c r="R27" s="38">
        <v>4.0000000000000009</v>
      </c>
      <c r="S27" s="38">
        <v>0</v>
      </c>
      <c r="T27" s="37">
        <f>SUMPRODUCT(LTA!J27:AN27,LTA!J$101:AN$101,LTA!J$104:AN$104)</f>
        <v>69.27</v>
      </c>
      <c r="U27" s="37">
        <f>SUMPRODUCT(LTA!J27:AN27,LTA!J$102:AN$102,LTA!J$104:AN$104)</f>
        <v>127.06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-30</v>
      </c>
      <c r="AA27" s="75">
        <f>STOA!I27</f>
        <v>66.790000000000006</v>
      </c>
      <c r="AB27" s="75">
        <f>-STOA!O27</f>
        <v>0</v>
      </c>
      <c r="AC27">
        <f t="shared" si="0"/>
        <v>10.91307752493401</v>
      </c>
      <c r="AD27">
        <f t="shared" si="1"/>
        <v>1228.0086835687966</v>
      </c>
      <c r="AE27">
        <f>'IDT-1'!C27</f>
        <v>-42</v>
      </c>
      <c r="AF27" s="24"/>
      <c r="AG27">
        <f t="shared" si="2"/>
        <v>1186.0086835687966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6.3434270000000001</v>
      </c>
      <c r="E28">
        <f>GT_NG!Q28</f>
        <v>8.1006731050629206</v>
      </c>
      <c r="F28">
        <f>GT_Spot!Q28</f>
        <v>0</v>
      </c>
      <c r="G28">
        <f>PPCL_NG!Q28</f>
        <v>45.318392964788487</v>
      </c>
      <c r="H28">
        <f>PPCL_Spot!Q28</f>
        <v>0</v>
      </c>
      <c r="I28">
        <f>Bawana_NG!Q28</f>
        <v>44.998308715751499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764.89484067052263</v>
      </c>
      <c r="P28" s="36">
        <v>68.456963541204644</v>
      </c>
      <c r="Q28" s="36">
        <v>22.113248126928159</v>
      </c>
      <c r="R28" s="38">
        <v>11.189999999999998</v>
      </c>
      <c r="S28" s="38">
        <v>0</v>
      </c>
      <c r="T28" s="37">
        <f>SUMPRODUCT(LTA!J28:AN28,LTA!J$101:AN$101,LTA!J$104:AN$104)</f>
        <v>72.55</v>
      </c>
      <c r="U28" s="37">
        <f>SUMPRODUCT(LTA!J28:AN28,LTA!J$102:AN$102,LTA!J$104:AN$104)</f>
        <v>127.06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-12</v>
      </c>
      <c r="AA28" s="75">
        <f>STOA!I28</f>
        <v>66.790000000000006</v>
      </c>
      <c r="AB28" s="75">
        <f>-STOA!O28</f>
        <v>0</v>
      </c>
      <c r="AC28">
        <f t="shared" si="0"/>
        <v>10.811103275490884</v>
      </c>
      <c r="AD28">
        <f t="shared" si="1"/>
        <v>1224.0047508487673</v>
      </c>
      <c r="AE28">
        <f>'IDT-1'!C28</f>
        <v>-45</v>
      </c>
      <c r="AF28" s="24"/>
      <c r="AG28">
        <f t="shared" si="2"/>
        <v>1179.0047508487673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-14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6.3434270000000001</v>
      </c>
      <c r="E29">
        <f>GT_NG!Q29</f>
        <v>8.1006731050629206</v>
      </c>
      <c r="F29">
        <f>GT_Spot!Q29</f>
        <v>0</v>
      </c>
      <c r="G29">
        <f>PPCL_NG!Q29</f>
        <v>45.318392964788487</v>
      </c>
      <c r="H29">
        <f>PPCL_Spot!Q29</f>
        <v>0</v>
      </c>
      <c r="I29">
        <f>Bawana_NG!Q29</f>
        <v>44.998308715751499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762.94777424245126</v>
      </c>
      <c r="P29" s="36">
        <v>68.456679117147701</v>
      </c>
      <c r="Q29" s="36">
        <v>11.600000000000001</v>
      </c>
      <c r="R29" s="38">
        <v>15.810000000000002</v>
      </c>
      <c r="S29" s="38">
        <v>0</v>
      </c>
      <c r="T29" s="37">
        <f>SUMPRODUCT(LTA!J29:AN29,LTA!J$101:AN$101,LTA!J$104:AN$104)</f>
        <v>81.180000000000007</v>
      </c>
      <c r="U29" s="37">
        <f>SUMPRODUCT(LTA!J29:AN29,LTA!J$102:AN$102,LTA!J$104:AN$104)</f>
        <v>80.59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</v>
      </c>
      <c r="AA29" s="75">
        <f>STOA!I29</f>
        <v>66.790000000000006</v>
      </c>
      <c r="AB29" s="75">
        <f>-STOA!O29</f>
        <v>0</v>
      </c>
      <c r="AC29">
        <f t="shared" si="0"/>
        <v>10.478213190416145</v>
      </c>
      <c r="AD29">
        <f t="shared" si="1"/>
        <v>1172.6570419547857</v>
      </c>
      <c r="AE29">
        <f>'IDT-1'!C29</f>
        <v>0</v>
      </c>
      <c r="AF29" s="24"/>
      <c r="AG29">
        <f t="shared" si="2"/>
        <v>1172.6570419547857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-26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6.3434270000000001</v>
      </c>
      <c r="E30">
        <f>GT_NG!Q30</f>
        <v>8.1006731050629206</v>
      </c>
      <c r="F30">
        <f>GT_Spot!Q30</f>
        <v>0</v>
      </c>
      <c r="G30">
        <f>PPCL_NG!Q30</f>
        <v>45.318392964788487</v>
      </c>
      <c r="H30">
        <f>PPCL_Spot!Q30</f>
        <v>0</v>
      </c>
      <c r="I30">
        <f>Bawana_NG!Q30</f>
        <v>44.998308715751499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764.06672318959954</v>
      </c>
      <c r="P30" s="36">
        <v>68.456679117147701</v>
      </c>
      <c r="Q30" s="36">
        <v>11.600000000000001</v>
      </c>
      <c r="R30" s="38">
        <v>18.23</v>
      </c>
      <c r="S30" s="38">
        <v>0</v>
      </c>
      <c r="T30" s="37">
        <f>SUMPRODUCT(LTA!J30:AN30,LTA!J$101:AN$101,LTA!J$104:AN$104)</f>
        <v>88.34</v>
      </c>
      <c r="U30" s="37">
        <f>SUMPRODUCT(LTA!J30:AN30,LTA!J$102:AN$102,LTA!J$104:AN$104)</f>
        <v>80.25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</v>
      </c>
      <c r="AA30" s="75">
        <f>STOA!I30</f>
        <v>66.790000000000006</v>
      </c>
      <c r="AB30" s="75">
        <f>-STOA!O30</f>
        <v>0</v>
      </c>
      <c r="AC30">
        <f t="shared" si="0"/>
        <v>10.709238042895304</v>
      </c>
      <c r="AD30">
        <f t="shared" si="1"/>
        <v>1165.7849660494549</v>
      </c>
      <c r="AE30">
        <f>'IDT-1'!C30</f>
        <v>0</v>
      </c>
      <c r="AF30" s="24"/>
      <c r="AG30">
        <f t="shared" si="2"/>
        <v>1165.7849660494549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-33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6.3434270000000001</v>
      </c>
      <c r="E31">
        <f>GT_NG!Q31</f>
        <v>8.1006731050629206</v>
      </c>
      <c r="F31">
        <f>GT_Spot!Q31</f>
        <v>0</v>
      </c>
      <c r="G31">
        <f>PPCL_NG!Q31</f>
        <v>45.318392964788487</v>
      </c>
      <c r="H31">
        <f>PPCL_Spot!Q31</f>
        <v>0</v>
      </c>
      <c r="I31">
        <f>Bawana_NG!Q31</f>
        <v>44.998308715751499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760.72891045845017</v>
      </c>
      <c r="P31" s="36">
        <v>68.456679117147701</v>
      </c>
      <c r="Q31" s="36">
        <v>14.64</v>
      </c>
      <c r="R31" s="38">
        <v>18.75</v>
      </c>
      <c r="S31" s="38">
        <v>0</v>
      </c>
      <c r="T31" s="37">
        <f>SUMPRODUCT(LTA!J31:AN31,LTA!J$101:AN$101,LTA!J$104:AN$104)</f>
        <v>95.14</v>
      </c>
      <c r="U31" s="37">
        <f>SUMPRODUCT(LTA!J31:AN31,LTA!J$102:AN$102,LTA!J$104:AN$104)</f>
        <v>127.56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-86</v>
      </c>
      <c r="AA31" s="75">
        <f>STOA!I31</f>
        <v>66.790000000000006</v>
      </c>
      <c r="AB31" s="75">
        <f>-STOA!O31</f>
        <v>0</v>
      </c>
      <c r="AC31">
        <f t="shared" si="0"/>
        <v>11.614599775372769</v>
      </c>
      <c r="AD31">
        <f t="shared" si="1"/>
        <v>1166.2117915858278</v>
      </c>
      <c r="AE31">
        <f>'IDT-1'!C31</f>
        <v>0</v>
      </c>
      <c r="AF31" s="24"/>
      <c r="AG31">
        <f t="shared" si="2"/>
        <v>1166.2117915858278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-16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6.3434270000000001</v>
      </c>
      <c r="E32">
        <f>GT_NG!Q32</f>
        <v>8.1006731050629206</v>
      </c>
      <c r="F32">
        <f>GT_Spot!Q32</f>
        <v>0</v>
      </c>
      <c r="G32">
        <f>PPCL_NG!Q32</f>
        <v>45.318392964788487</v>
      </c>
      <c r="H32">
        <f>PPCL_Spot!Q32</f>
        <v>0</v>
      </c>
      <c r="I32">
        <f>Bawana_NG!Q32</f>
        <v>44.998308715751499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761.91904404341471</v>
      </c>
      <c r="P32" s="36">
        <v>68.456080160320639</v>
      </c>
      <c r="Q32" s="36">
        <v>14.64</v>
      </c>
      <c r="R32" s="38">
        <v>18.75</v>
      </c>
      <c r="S32" s="38">
        <v>0</v>
      </c>
      <c r="T32" s="37">
        <f>SUMPRODUCT(LTA!J32:AN32,LTA!J$101:AN$101,LTA!J$104:AN$104)</f>
        <v>108.12</v>
      </c>
      <c r="U32" s="37">
        <f>SUMPRODUCT(LTA!J32:AN32,LTA!J$102:AN$102,LTA!J$104:AN$104)</f>
        <v>127.4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-101</v>
      </c>
      <c r="AA32" s="75">
        <f>STOA!I32</f>
        <v>66.790000000000006</v>
      </c>
      <c r="AB32" s="75">
        <f>-STOA!O32</f>
        <v>0</v>
      </c>
      <c r="AC32">
        <f t="shared" si="0"/>
        <v>11.910174178471797</v>
      </c>
      <c r="AD32">
        <f t="shared" si="1"/>
        <v>1158.9257518108664</v>
      </c>
      <c r="AE32">
        <f>'IDT-1'!C32</f>
        <v>0</v>
      </c>
      <c r="AF32" s="24"/>
      <c r="AG32">
        <f t="shared" si="2"/>
        <v>1158.9257518108664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-22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6.3434270000000001</v>
      </c>
      <c r="E33">
        <f>GT_NG!Q33</f>
        <v>8.1006731050629206</v>
      </c>
      <c r="F33">
        <f>GT_Spot!Q33</f>
        <v>0</v>
      </c>
      <c r="G33">
        <f>PPCL_NG!Q33</f>
        <v>45.318392964788487</v>
      </c>
      <c r="H33">
        <f>PPCL_Spot!Q33</f>
        <v>0</v>
      </c>
      <c r="I33">
        <f>Bawana_NG!Q33</f>
        <v>44.998308715751499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760.12274387917205</v>
      </c>
      <c r="P33" s="36">
        <v>68.455300981536141</v>
      </c>
      <c r="Q33" s="36">
        <v>14.64</v>
      </c>
      <c r="R33" s="38">
        <v>18.749999999999996</v>
      </c>
      <c r="S33" s="38">
        <v>0</v>
      </c>
      <c r="T33" s="37">
        <f>SUMPRODUCT(LTA!J33:AN33,LTA!J$101:AN$101,LTA!J$104:AN$104)</f>
        <v>124.76</v>
      </c>
      <c r="U33" s="37">
        <f>SUMPRODUCT(LTA!J33:AN33,LTA!J$102:AN$102,LTA!J$104:AN$104)</f>
        <v>108.71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-136</v>
      </c>
      <c r="AA33" s="75">
        <f>STOA!I33</f>
        <v>66.790000000000006</v>
      </c>
      <c r="AB33" s="75">
        <f>-STOA!O33</f>
        <v>0</v>
      </c>
      <c r="AC33">
        <f t="shared" si="0"/>
        <v>11.987983762413927</v>
      </c>
      <c r="AD33">
        <f t="shared" si="1"/>
        <v>1142.0008628838973</v>
      </c>
      <c r="AE33">
        <f>'IDT-1'!C33</f>
        <v>0</v>
      </c>
      <c r="AF33" s="24"/>
      <c r="AG33">
        <f t="shared" si="2"/>
        <v>1142.0008628838973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6.3434270000000001</v>
      </c>
      <c r="E34">
        <f>GT_NG!Q34</f>
        <v>8.1006731050629206</v>
      </c>
      <c r="F34">
        <f>GT_Spot!Q34</f>
        <v>0</v>
      </c>
      <c r="G34">
        <f>PPCL_NG!Q34</f>
        <v>45.318392964788487</v>
      </c>
      <c r="H34">
        <f>PPCL_Spot!Q34</f>
        <v>0</v>
      </c>
      <c r="I34">
        <f>Bawana_NG!Q34</f>
        <v>44.998308715751499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756.56769239261678</v>
      </c>
      <c r="P34" s="36">
        <v>68.455300981536141</v>
      </c>
      <c r="Q34" s="36">
        <v>14.64</v>
      </c>
      <c r="R34" s="38">
        <v>18.749999999999996</v>
      </c>
      <c r="S34" s="38">
        <v>0</v>
      </c>
      <c r="T34" s="37">
        <f>SUMPRODUCT(LTA!J34:AN34,LTA!J$101:AN$101,LTA!J$104:AN$104)</f>
        <v>143.48000000000002</v>
      </c>
      <c r="U34" s="37">
        <f>SUMPRODUCT(LTA!J34:AN34,LTA!J$102:AN$102,LTA!J$104:AN$104)</f>
        <v>108.71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-161</v>
      </c>
      <c r="AA34" s="75">
        <f>STOA!I34</f>
        <v>66.790000000000006</v>
      </c>
      <c r="AB34" s="75">
        <f>-STOA!O34</f>
        <v>0</v>
      </c>
      <c r="AC34">
        <f t="shared" si="0"/>
        <v>12.327148273049087</v>
      </c>
      <c r="AD34">
        <f t="shared" si="1"/>
        <v>1131.8266468867066</v>
      </c>
      <c r="AE34">
        <f>'IDT-1'!C34</f>
        <v>0</v>
      </c>
      <c r="AF34" s="24"/>
      <c r="AG34">
        <f t="shared" si="2"/>
        <v>1131.8266468867066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6.3434270000000001</v>
      </c>
      <c r="E35">
        <f>GT_NG!Q35</f>
        <v>8.1006731050629206</v>
      </c>
      <c r="F35">
        <f>GT_Spot!Q35</f>
        <v>0</v>
      </c>
      <c r="G35">
        <f>PPCL_NG!Q35</f>
        <v>45.318392964788487</v>
      </c>
      <c r="H35">
        <f>PPCL_Spot!Q35</f>
        <v>0</v>
      </c>
      <c r="I35">
        <f>Bawana_NG!Q35</f>
        <v>44.998308715751499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745.68486068645211</v>
      </c>
      <c r="P35" s="36">
        <v>68.455300981536141</v>
      </c>
      <c r="Q35" s="36">
        <v>14.64</v>
      </c>
      <c r="R35" s="38">
        <v>22.250000000000004</v>
      </c>
      <c r="S35" s="38">
        <v>0</v>
      </c>
      <c r="T35" s="37">
        <f>SUMPRODUCT(LTA!J35:AN35,LTA!J$101:AN$101,LTA!J$104:AN$104)</f>
        <v>157.28</v>
      </c>
      <c r="U35" s="37">
        <f>SUMPRODUCT(LTA!J35:AN35,LTA!J$102:AN$102,LTA!J$104:AN$104)</f>
        <v>103.88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-181</v>
      </c>
      <c r="AA35" s="75">
        <f>STOA!I35</f>
        <v>66.790000000000006</v>
      </c>
      <c r="AB35" s="75">
        <f>-STOA!O35</f>
        <v>0</v>
      </c>
      <c r="AC35">
        <f t="shared" si="0"/>
        <v>12.509903641215086</v>
      </c>
      <c r="AD35">
        <f t="shared" si="1"/>
        <v>1113.2310598123761</v>
      </c>
      <c r="AE35">
        <f>'IDT-1'!C35</f>
        <v>0</v>
      </c>
      <c r="AF35" s="24"/>
      <c r="AG35">
        <f t="shared" si="2"/>
        <v>1113.2310598123761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6.3434270000000001</v>
      </c>
      <c r="E36">
        <f>GT_NG!Q36</f>
        <v>8.1006731050629206</v>
      </c>
      <c r="F36">
        <f>GT_Spot!Q36</f>
        <v>0</v>
      </c>
      <c r="G36">
        <f>PPCL_NG!Q36</f>
        <v>45.318392964788487</v>
      </c>
      <c r="H36">
        <f>PPCL_Spot!Q36</f>
        <v>0</v>
      </c>
      <c r="I36">
        <f>Bawana_NG!Q36</f>
        <v>44.998308715751499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740.66447334168629</v>
      </c>
      <c r="P36" s="36">
        <v>68.455300981536141</v>
      </c>
      <c r="Q36" s="36">
        <v>14.64</v>
      </c>
      <c r="R36" s="38">
        <v>22.250000000000004</v>
      </c>
      <c r="S36" s="38">
        <v>0</v>
      </c>
      <c r="T36" s="37">
        <f>SUMPRODUCT(LTA!J36:AN36,LTA!J$101:AN$101,LTA!J$104:AN$104)</f>
        <v>174.64</v>
      </c>
      <c r="U36" s="37">
        <f>SUMPRODUCT(LTA!J36:AN36,LTA!J$102:AN$102,LTA!J$104:AN$104)</f>
        <v>103.88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-201</v>
      </c>
      <c r="AA36" s="75">
        <f>STOA!I36</f>
        <v>66.790000000000006</v>
      </c>
      <c r="AB36" s="75">
        <f>-STOA!O36</f>
        <v>0</v>
      </c>
      <c r="AC36">
        <f t="shared" si="0"/>
        <v>12.782979542016834</v>
      </c>
      <c r="AD36">
        <f t="shared" si="1"/>
        <v>1105.2975965668086</v>
      </c>
      <c r="AE36">
        <f>'IDT-1'!C36</f>
        <v>0</v>
      </c>
      <c r="AF36" s="24"/>
      <c r="AG36">
        <f t="shared" si="2"/>
        <v>1105.2975965668086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6.3434270000000001</v>
      </c>
      <c r="E37">
        <f>GT_NG!Q37</f>
        <v>8.1006731050629206</v>
      </c>
      <c r="F37">
        <f>GT_Spot!Q37</f>
        <v>0</v>
      </c>
      <c r="G37">
        <f>PPCL_NG!Q37</f>
        <v>45.318392964788487</v>
      </c>
      <c r="H37">
        <f>PPCL_Spot!Q37</f>
        <v>0</v>
      </c>
      <c r="I37">
        <f>Bawana_NG!Q37</f>
        <v>44.998308715751499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735.98514970010274</v>
      </c>
      <c r="P37" s="36">
        <v>68.455300981536141</v>
      </c>
      <c r="Q37" s="36">
        <v>14.64</v>
      </c>
      <c r="R37" s="38">
        <v>22.250000000000004</v>
      </c>
      <c r="S37" s="38">
        <v>0</v>
      </c>
      <c r="T37" s="37">
        <f>SUMPRODUCT(LTA!J37:AN37,LTA!J$101:AN$101,LTA!J$104:AN$104)</f>
        <v>192.75</v>
      </c>
      <c r="U37" s="37">
        <f>SUMPRODUCT(LTA!J37:AN37,LTA!J$102:AN$102,LTA!J$104:AN$104)</f>
        <v>106.38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-216</v>
      </c>
      <c r="AA37" s="75">
        <f>STOA!I37</f>
        <v>66.790000000000006</v>
      </c>
      <c r="AB37" s="75">
        <f>-STOA!O37</f>
        <v>0</v>
      </c>
      <c r="AC37">
        <f t="shared" si="0"/>
        <v>13.043864589300869</v>
      </c>
      <c r="AD37">
        <f t="shared" si="1"/>
        <v>1105.9673878779408</v>
      </c>
      <c r="AE37">
        <f>'IDT-1'!C37</f>
        <v>0</v>
      </c>
      <c r="AF37" s="24"/>
      <c r="AG37">
        <f t="shared" si="2"/>
        <v>1105.9673878779408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6.3434270000000001</v>
      </c>
      <c r="E38">
        <f>GT_NG!Q38</f>
        <v>8.1006731050629206</v>
      </c>
      <c r="F38">
        <f>GT_Spot!Q38</f>
        <v>0</v>
      </c>
      <c r="G38">
        <f>PPCL_NG!Q38</f>
        <v>45.318392964788487</v>
      </c>
      <c r="H38">
        <f>PPCL_Spot!Q38</f>
        <v>0</v>
      </c>
      <c r="I38">
        <f>Bawana_NG!Q38</f>
        <v>44.998308715751499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741.91779138151537</v>
      </c>
      <c r="P38" s="36">
        <v>68.455300981536141</v>
      </c>
      <c r="Q38" s="36">
        <v>14.64</v>
      </c>
      <c r="R38" s="38">
        <v>22.25</v>
      </c>
      <c r="S38" s="38">
        <v>0</v>
      </c>
      <c r="T38" s="37">
        <f>SUMPRODUCT(LTA!J38:AN38,LTA!J$101:AN$101,LTA!J$104:AN$104)</f>
        <v>210.26999999999998</v>
      </c>
      <c r="U38" s="37">
        <f>SUMPRODUCT(LTA!J38:AN38,LTA!J$102:AN$102,LTA!J$104:AN$104)</f>
        <v>111.55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-231</v>
      </c>
      <c r="AA38" s="75">
        <f>STOA!I38</f>
        <v>66.790000000000006</v>
      </c>
      <c r="AB38" s="75">
        <f>-STOA!O38</f>
        <v>0</v>
      </c>
      <c r="AC38">
        <f t="shared" si="0"/>
        <v>13.411362145298071</v>
      </c>
      <c r="AD38">
        <f t="shared" si="1"/>
        <v>1119.2225320033565</v>
      </c>
      <c r="AE38">
        <f>'IDT-1'!C38</f>
        <v>0</v>
      </c>
      <c r="AF38" s="24"/>
      <c r="AG38">
        <f t="shared" si="2"/>
        <v>1119.2225320033565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8.0304360550190221</v>
      </c>
      <c r="F39">
        <f>GT_Spot!Q39</f>
        <v>0</v>
      </c>
      <c r="G39">
        <f>PPCL_NG!Q39</f>
        <v>45.318392964788487</v>
      </c>
      <c r="H39">
        <f>PPCL_Spot!Q39</f>
        <v>0</v>
      </c>
      <c r="I39">
        <f>Bawana_NG!Q39</f>
        <v>44.998308715751499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744.0076138014133</v>
      </c>
      <c r="P39" s="36">
        <v>68.455300981536141</v>
      </c>
      <c r="Q39" s="36">
        <v>14.64</v>
      </c>
      <c r="R39" s="38">
        <v>22.25</v>
      </c>
      <c r="S39" s="38">
        <v>0</v>
      </c>
      <c r="T39" s="37">
        <f>SUMPRODUCT(LTA!J39:AN39,LTA!J$101:AN$101,LTA!J$104:AN$104)</f>
        <v>238.2</v>
      </c>
      <c r="U39" s="37">
        <f>SUMPRODUCT(LTA!J39:AN39,LTA!J$102:AN$102,LTA!J$104:AN$104)</f>
        <v>86.43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-179</v>
      </c>
      <c r="AA39" s="75">
        <f>STOA!I39</f>
        <v>66.790000000000006</v>
      </c>
      <c r="AB39" s="75">
        <f>-STOA!O39</f>
        <v>0</v>
      </c>
      <c r="AC39">
        <f t="shared" si="0"/>
        <v>13.124346141910612</v>
      </c>
      <c r="AD39">
        <f t="shared" si="1"/>
        <v>1189.7814763765978</v>
      </c>
      <c r="AE39">
        <f>'IDT-1'!C39</f>
        <v>0</v>
      </c>
      <c r="AF39" s="24"/>
      <c r="AG39">
        <f t="shared" si="2"/>
        <v>1189.7814763765978</v>
      </c>
      <c r="AI39" s="34">
        <f>PXIL!I39</f>
        <v>0</v>
      </c>
      <c r="AJ39" s="34">
        <f>PXIL!O39</f>
        <v>0</v>
      </c>
      <c r="AK39" s="34">
        <f>RTM_IEX!I39</f>
        <v>13.51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8.0304360550190221</v>
      </c>
      <c r="F40">
        <f>GT_Spot!Q40</f>
        <v>0</v>
      </c>
      <c r="G40">
        <f>PPCL_NG!Q40</f>
        <v>45.318392964788487</v>
      </c>
      <c r="H40">
        <f>PPCL_Spot!Q40</f>
        <v>0</v>
      </c>
      <c r="I40">
        <f>Bawana_NG!Q40</f>
        <v>44.998308715751499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747.1648065749431</v>
      </c>
      <c r="P40" s="36">
        <v>68.455300981536141</v>
      </c>
      <c r="Q40" s="36">
        <v>14.64</v>
      </c>
      <c r="R40" s="38">
        <v>22.25</v>
      </c>
      <c r="S40" s="38">
        <v>0</v>
      </c>
      <c r="T40" s="37">
        <f>SUMPRODUCT(LTA!J40:AN40,LTA!J$101:AN$101,LTA!J$104:AN$104)</f>
        <v>252.58999999999997</v>
      </c>
      <c r="U40" s="37">
        <f>SUMPRODUCT(LTA!J40:AN40,LTA!J$102:AN$102,LTA!J$104:AN$104)</f>
        <v>86.75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-159</v>
      </c>
      <c r="AA40" s="75">
        <f>STOA!I40</f>
        <v>66.790000000000006</v>
      </c>
      <c r="AB40" s="75">
        <f>-STOA!O40</f>
        <v>0</v>
      </c>
      <c r="AC40">
        <f t="shared" si="0"/>
        <v>12.991523406710483</v>
      </c>
      <c r="AD40">
        <f t="shared" si="1"/>
        <v>1214.2714918853278</v>
      </c>
      <c r="AE40">
        <f>'IDT-1'!C40</f>
        <v>0</v>
      </c>
      <c r="AF40" s="24"/>
      <c r="AG40">
        <f t="shared" si="2"/>
        <v>1214.2714918853278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8.0304360550190221</v>
      </c>
      <c r="F41">
        <f>GT_Spot!Q41</f>
        <v>0</v>
      </c>
      <c r="G41">
        <f>PPCL_NG!Q41</f>
        <v>45.318392964788487</v>
      </c>
      <c r="H41">
        <f>PPCL_Spot!Q41</f>
        <v>0</v>
      </c>
      <c r="I41">
        <f>Bawana_NG!Q41</f>
        <v>44.998308715751499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741.66149506535862</v>
      </c>
      <c r="P41" s="36">
        <v>68.459999999999994</v>
      </c>
      <c r="Q41" s="36">
        <v>14.64</v>
      </c>
      <c r="R41" s="38">
        <v>26.3</v>
      </c>
      <c r="S41" s="38">
        <v>0</v>
      </c>
      <c r="T41" s="37">
        <f>SUMPRODUCT(LTA!J41:AN41,LTA!J$101:AN$101,LTA!J$104:AN$104)</f>
        <v>264.94</v>
      </c>
      <c r="U41" s="37">
        <f>SUMPRODUCT(LTA!J41:AN41,LTA!J$102:AN$102,LTA!J$104:AN$104)</f>
        <v>87.09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-159.4</v>
      </c>
      <c r="AA41" s="75">
        <f>STOA!I41</f>
        <v>66.790000000000006</v>
      </c>
      <c r="AB41" s="75">
        <f>-STOA!O41</f>
        <v>0</v>
      </c>
      <c r="AC41">
        <f t="shared" si="0"/>
        <v>13.089339524875022</v>
      </c>
      <c r="AD41">
        <f t="shared" si="1"/>
        <v>1225.0150632760424</v>
      </c>
      <c r="AE41">
        <f>'IDT-1'!C41</f>
        <v>0</v>
      </c>
      <c r="AF41" s="24"/>
      <c r="AG41">
        <f t="shared" si="2"/>
        <v>1225.0150632760424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8.0304360550190221</v>
      </c>
      <c r="F42">
        <f>GT_Spot!Q42</f>
        <v>0</v>
      </c>
      <c r="G42">
        <f>PPCL_NG!Q42</f>
        <v>45.318392964788487</v>
      </c>
      <c r="H42">
        <f>PPCL_Spot!Q42</f>
        <v>0</v>
      </c>
      <c r="I42">
        <f>Bawana_NG!Q42</f>
        <v>44.998308715751499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737.70791050824414</v>
      </c>
      <c r="P42" s="36">
        <v>66.179999999999993</v>
      </c>
      <c r="Q42" s="36">
        <v>14.64</v>
      </c>
      <c r="R42" s="38">
        <v>26.3</v>
      </c>
      <c r="S42" s="38">
        <v>0</v>
      </c>
      <c r="T42" s="37">
        <f>SUMPRODUCT(LTA!J42:AN42,LTA!J$101:AN$101,LTA!J$104:AN$104)</f>
        <v>277.62</v>
      </c>
      <c r="U42" s="37">
        <f>SUMPRODUCT(LTA!J42:AN42,LTA!J$102:AN$102,LTA!J$104:AN$104)</f>
        <v>87.25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-124</v>
      </c>
      <c r="AA42" s="75">
        <f>STOA!I42</f>
        <v>66.790000000000006</v>
      </c>
      <c r="AB42" s="75">
        <f>-STOA!O42</f>
        <v>0</v>
      </c>
      <c r="AC42">
        <f t="shared" si="0"/>
        <v>13.014377585631969</v>
      </c>
      <c r="AD42">
        <f t="shared" si="1"/>
        <v>1247.0964406581709</v>
      </c>
      <c r="AE42">
        <f>'IDT-1'!C42</f>
        <v>0</v>
      </c>
      <c r="AF42" s="24"/>
      <c r="AG42">
        <f t="shared" si="2"/>
        <v>1247.0964406581709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8.0304360550190221</v>
      </c>
      <c r="F43">
        <f>GT_Spot!Q43</f>
        <v>0</v>
      </c>
      <c r="G43">
        <f>PPCL_NG!Q43</f>
        <v>45.318392964788487</v>
      </c>
      <c r="H43">
        <f>PPCL_Spot!Q43</f>
        <v>0</v>
      </c>
      <c r="I43">
        <f>Bawana_NG!Q43</f>
        <v>45.676606996954611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749.9433560843936</v>
      </c>
      <c r="P43" s="36">
        <v>68.457030965391624</v>
      </c>
      <c r="Q43" s="36">
        <v>12</v>
      </c>
      <c r="R43" s="38">
        <v>26.3</v>
      </c>
      <c r="S43" s="38">
        <v>0</v>
      </c>
      <c r="T43" s="37">
        <f>SUMPRODUCT(LTA!J43:AN43,LTA!J$101:AN$101,LTA!J$104:AN$104)</f>
        <v>289.2</v>
      </c>
      <c r="U43" s="37">
        <f>SUMPRODUCT(LTA!J43:AN43,LTA!J$102:AN$102,LTA!J$104:AN$104)</f>
        <v>87.43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-105.8</v>
      </c>
      <c r="AA43" s="75">
        <f>STOA!I43</f>
        <v>66.790000000000006</v>
      </c>
      <c r="AB43" s="75">
        <f>-STOA!O43</f>
        <v>0</v>
      </c>
      <c r="AC43">
        <f t="shared" si="0"/>
        <v>13.216893862598045</v>
      </c>
      <c r="AD43">
        <f t="shared" si="1"/>
        <v>1271.4046992039493</v>
      </c>
      <c r="AE43">
        <f>'IDT-1'!C43</f>
        <v>0</v>
      </c>
      <c r="AF43" s="24"/>
      <c r="AG43">
        <f t="shared" si="2"/>
        <v>1271.4046992039493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-38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8.0304360550190221</v>
      </c>
      <c r="F44">
        <f>GT_Spot!Q44</f>
        <v>0</v>
      </c>
      <c r="G44">
        <f>PPCL_NG!Q44</f>
        <v>45.318392964788487</v>
      </c>
      <c r="H44">
        <f>PPCL_Spot!Q44</f>
        <v>0</v>
      </c>
      <c r="I44">
        <f>Bawana_NG!Q44</f>
        <v>45.676606996954611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754.19122413384275</v>
      </c>
      <c r="P44" s="36">
        <v>68.457387920180082</v>
      </c>
      <c r="Q44" s="36">
        <v>12</v>
      </c>
      <c r="R44" s="38">
        <v>26.3</v>
      </c>
      <c r="S44" s="38">
        <v>0</v>
      </c>
      <c r="T44" s="37">
        <f>SUMPRODUCT(LTA!J44:AN44,LTA!J$101:AN$101,LTA!J$104:AN$104)</f>
        <v>296.45</v>
      </c>
      <c r="U44" s="37">
        <f>SUMPRODUCT(LTA!J44:AN44,LTA!J$102:AN$102,LTA!J$104:AN$104)</f>
        <v>113.86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-141</v>
      </c>
      <c r="AA44" s="75">
        <f>STOA!I44</f>
        <v>66.790000000000006</v>
      </c>
      <c r="AB44" s="75">
        <f>-STOA!O44</f>
        <v>0</v>
      </c>
      <c r="AC44">
        <f t="shared" si="0"/>
        <v>13.638839076877284</v>
      </c>
      <c r="AD44">
        <f t="shared" si="1"/>
        <v>1296.7109789939075</v>
      </c>
      <c r="AE44">
        <f>'IDT-1'!C44</f>
        <v>0</v>
      </c>
      <c r="AF44" s="24"/>
      <c r="AG44">
        <f t="shared" si="2"/>
        <v>1296.7109789939075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-15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8.0304360550190221</v>
      </c>
      <c r="F45">
        <f>GT_Spot!Q45</f>
        <v>0</v>
      </c>
      <c r="G45">
        <f>PPCL_NG!Q45</f>
        <v>45.318392964788487</v>
      </c>
      <c r="H45">
        <f>PPCL_Spot!Q45</f>
        <v>0</v>
      </c>
      <c r="I45">
        <f>Bawana_NG!Q45</f>
        <v>45.676606996954611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749.49146659954624</v>
      </c>
      <c r="P45" s="36">
        <v>68.457387920180082</v>
      </c>
      <c r="Q45" s="36">
        <v>12</v>
      </c>
      <c r="R45" s="38">
        <v>26.3</v>
      </c>
      <c r="S45" s="38">
        <v>0</v>
      </c>
      <c r="T45" s="37">
        <f>SUMPRODUCT(LTA!J45:AN45,LTA!J$101:AN$101,LTA!J$104:AN$104)</f>
        <v>283.33</v>
      </c>
      <c r="U45" s="37">
        <f>SUMPRODUCT(LTA!J45:AN45,LTA!J$102:AN$102,LTA!J$104:AN$104)</f>
        <v>115.22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-131</v>
      </c>
      <c r="AA45" s="75">
        <f>STOA!I45</f>
        <v>66.790000000000006</v>
      </c>
      <c r="AB45" s="75">
        <f>-STOA!O45</f>
        <v>0</v>
      </c>
      <c r="AC45">
        <f t="shared" si="0"/>
        <v>13.500577113589195</v>
      </c>
      <c r="AD45">
        <f t="shared" si="1"/>
        <v>1280.3894834228993</v>
      </c>
      <c r="AE45">
        <f>'IDT-1'!C45</f>
        <v>0</v>
      </c>
      <c r="AF45" s="24"/>
      <c r="AG45">
        <f t="shared" si="2"/>
        <v>1280.3894834228993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8.0304360550190221</v>
      </c>
      <c r="F46">
        <f>GT_Spot!Q46</f>
        <v>0</v>
      </c>
      <c r="G46">
        <f>PPCL_NG!Q46</f>
        <v>45.318392964788487</v>
      </c>
      <c r="H46">
        <f>PPCL_Spot!Q46</f>
        <v>0</v>
      </c>
      <c r="I46">
        <f>Bawana_NG!Q46</f>
        <v>45.676606996954611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746.41125932804289</v>
      </c>
      <c r="P46" s="36">
        <v>68.457387920180082</v>
      </c>
      <c r="Q46" s="36">
        <v>12</v>
      </c>
      <c r="R46" s="38">
        <v>26.3</v>
      </c>
      <c r="S46" s="38">
        <v>0</v>
      </c>
      <c r="T46" s="37">
        <f>SUMPRODUCT(LTA!J46:AN46,LTA!J$101:AN$101,LTA!J$104:AN$104)</f>
        <v>288.78999999999996</v>
      </c>
      <c r="U46" s="37">
        <f>SUMPRODUCT(LTA!J46:AN46,LTA!J$102:AN$102,LTA!J$104:AN$104)</f>
        <v>115.22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-111</v>
      </c>
      <c r="AA46" s="75">
        <f>STOA!I46</f>
        <v>66.790000000000006</v>
      </c>
      <c r="AB46" s="75">
        <f>-STOA!O46</f>
        <v>0</v>
      </c>
      <c r="AC46">
        <f t="shared" si="0"/>
        <v>13.351144218010786</v>
      </c>
      <c r="AD46">
        <f t="shared" si="1"/>
        <v>1302.9187090469741</v>
      </c>
      <c r="AE46">
        <f>'IDT-1'!C46</f>
        <v>0</v>
      </c>
      <c r="AF46" s="24"/>
      <c r="AG46">
        <f t="shared" si="2"/>
        <v>1302.9187090469741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8.0304360550190221</v>
      </c>
      <c r="F47">
        <f>GT_Spot!Q47</f>
        <v>0</v>
      </c>
      <c r="G47">
        <f>PPCL_NG!Q47</f>
        <v>45.318392964788487</v>
      </c>
      <c r="H47">
        <f>PPCL_Spot!Q47</f>
        <v>0</v>
      </c>
      <c r="I47">
        <f>Bawana_NG!Q47</f>
        <v>45.676606996954611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730.77115388095262</v>
      </c>
      <c r="P47" s="36">
        <v>68.457387920180082</v>
      </c>
      <c r="Q47" s="36">
        <v>12</v>
      </c>
      <c r="R47" s="38">
        <v>26.3</v>
      </c>
      <c r="S47" s="38">
        <v>0</v>
      </c>
      <c r="T47" s="37">
        <f>SUMPRODUCT(LTA!J47:AN47,LTA!J$101:AN$101,LTA!J$104:AN$104)</f>
        <v>291.98</v>
      </c>
      <c r="U47" s="37">
        <f>SUMPRODUCT(LTA!J47:AN47,LTA!J$102:AN$102,LTA!J$104:AN$104)</f>
        <v>77.59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-9</v>
      </c>
      <c r="AA47" s="75">
        <f>STOA!I47</f>
        <v>66.790000000000006</v>
      </c>
      <c r="AB47" s="75">
        <f>-STOA!O47</f>
        <v>0</v>
      </c>
      <c r="AC47">
        <f t="shared" si="0"/>
        <v>11.895206301194316</v>
      </c>
      <c r="AD47">
        <f t="shared" si="1"/>
        <v>1386.1245415167002</v>
      </c>
      <c r="AE47">
        <f>'IDT-1'!C47</f>
        <v>-30.074000000000002</v>
      </c>
      <c r="AF47" s="24"/>
      <c r="AG47">
        <f t="shared" si="2"/>
        <v>1356.0505415167002</v>
      </c>
      <c r="AI47" s="34">
        <f>PXIL!I47</f>
        <v>0</v>
      </c>
      <c r="AJ47" s="34">
        <f>PXIL!O47</f>
        <v>0</v>
      </c>
      <c r="AK47" s="34">
        <f>RTM_IEX!I47</f>
        <v>4.83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8.0304360550190221</v>
      </c>
      <c r="F48">
        <f>GT_Spot!Q48</f>
        <v>0</v>
      </c>
      <c r="G48">
        <f>PPCL_NG!Q48</f>
        <v>45.318392964788487</v>
      </c>
      <c r="H48">
        <f>PPCL_Spot!Q48</f>
        <v>0</v>
      </c>
      <c r="I48">
        <f>Bawana_NG!Q48</f>
        <v>44.998350016499835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711.74800034588577</v>
      </c>
      <c r="P48" s="36">
        <v>68.457387920180082</v>
      </c>
      <c r="Q48" s="36">
        <v>11.580000000000002</v>
      </c>
      <c r="R48" s="38">
        <v>26.3</v>
      </c>
      <c r="S48" s="38">
        <v>0</v>
      </c>
      <c r="T48" s="37">
        <f>SUMPRODUCT(LTA!J48:AN48,LTA!J$101:AN$101,LTA!J$104:AN$104)</f>
        <v>292.68</v>
      </c>
      <c r="U48" s="37">
        <f>SUMPRODUCT(LTA!J48:AN48,LTA!J$102:AN$102,LTA!J$104:AN$104)</f>
        <v>87.58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66.790000000000006</v>
      </c>
      <c r="AB48" s="75">
        <f>-STOA!O48</f>
        <v>0</v>
      </c>
      <c r="AC48">
        <f t="shared" si="0"/>
        <v>11.780230033339935</v>
      </c>
      <c r="AD48">
        <f t="shared" si="1"/>
        <v>1390.6281072690333</v>
      </c>
      <c r="AE48">
        <f>'IDT-1'!C48</f>
        <v>-19</v>
      </c>
      <c r="AF48" s="24"/>
      <c r="AG48">
        <f t="shared" si="2"/>
        <v>1371.6281072690333</v>
      </c>
      <c r="AI48" s="34">
        <f>PXIL!I48</f>
        <v>0</v>
      </c>
      <c r="AJ48" s="34">
        <f>PXIL!O48</f>
        <v>0</v>
      </c>
      <c r="AK48" s="34">
        <f>RTM_IEX!I48</f>
        <v>9.65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8.0304360550190221</v>
      </c>
      <c r="F49">
        <f>GT_Spot!Q49</f>
        <v>0</v>
      </c>
      <c r="G49">
        <f>PPCL_NG!Q49</f>
        <v>45.318392964788487</v>
      </c>
      <c r="H49">
        <f>PPCL_Spot!Q49</f>
        <v>0</v>
      </c>
      <c r="I49">
        <f>Bawana_NG!Q49</f>
        <v>44.998350016499835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713.816526778656</v>
      </c>
      <c r="P49" s="36">
        <v>68.457387920180082</v>
      </c>
      <c r="Q49" s="36">
        <v>11.580000000000002</v>
      </c>
      <c r="R49" s="38">
        <v>26.3</v>
      </c>
      <c r="S49" s="38">
        <v>0</v>
      </c>
      <c r="T49" s="37">
        <f>SUMPRODUCT(LTA!J49:AN49,LTA!J$101:AN$101,LTA!J$104:AN$104)</f>
        <v>294.33999999999997</v>
      </c>
      <c r="U49" s="37">
        <f>SUMPRODUCT(LTA!J49:AN49,LTA!J$102:AN$102,LTA!J$104:AN$104)</f>
        <v>102.56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66.790000000000006</v>
      </c>
      <c r="AB49" s="75">
        <f>-STOA!O49</f>
        <v>0</v>
      </c>
      <c r="AC49">
        <f t="shared" si="0"/>
        <v>11.856321655375202</v>
      </c>
      <c r="AD49">
        <f t="shared" si="1"/>
        <v>1399.610542079768</v>
      </c>
      <c r="AE49">
        <f>'IDT-1'!C49</f>
        <v>-4</v>
      </c>
      <c r="AF49" s="24"/>
      <c r="AG49">
        <f t="shared" si="2"/>
        <v>1395.610542079768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8.0304360550190221</v>
      </c>
      <c r="F50">
        <f>GT_Spot!Q50</f>
        <v>0</v>
      </c>
      <c r="G50">
        <f>PPCL_NG!Q50</f>
        <v>45.318392964788487</v>
      </c>
      <c r="H50">
        <f>PPCL_Spot!Q50</f>
        <v>0</v>
      </c>
      <c r="I50">
        <f>Bawana_NG!Q50</f>
        <v>44.998350016499835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713.1847361083353</v>
      </c>
      <c r="P50" s="36">
        <v>68.457387920180082</v>
      </c>
      <c r="Q50" s="36">
        <v>21.24</v>
      </c>
      <c r="R50" s="38">
        <v>26.3</v>
      </c>
      <c r="S50" s="38">
        <v>0</v>
      </c>
      <c r="T50" s="37">
        <f>SUMPRODUCT(LTA!J50:AN50,LTA!J$101:AN$101,LTA!J$104:AN$104)</f>
        <v>295.01</v>
      </c>
      <c r="U50" s="37">
        <f>SUMPRODUCT(LTA!J50:AN50,LTA!J$102:AN$102,LTA!J$104:AN$104)</f>
        <v>126.22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-23.9</v>
      </c>
      <c r="AA50" s="75">
        <f>STOA!I50</f>
        <v>66.790000000000006</v>
      </c>
      <c r="AB50" s="75">
        <f>-STOA!O50</f>
        <v>0</v>
      </c>
      <c r="AC50">
        <f t="shared" si="0"/>
        <v>12.338991283369358</v>
      </c>
      <c r="AD50">
        <f t="shared" si="1"/>
        <v>1408.5860817814532</v>
      </c>
      <c r="AE50">
        <f>'IDT-1'!C50</f>
        <v>0</v>
      </c>
      <c r="AF50" s="24"/>
      <c r="AG50">
        <f t="shared" si="2"/>
        <v>1408.5860817814532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8.0304360550190221</v>
      </c>
      <c r="F51">
        <f>GT_Spot!Q51</f>
        <v>0</v>
      </c>
      <c r="G51">
        <f>PPCL_NG!Q51</f>
        <v>45.318392964788487</v>
      </c>
      <c r="H51">
        <f>PPCL_Spot!Q51</f>
        <v>0</v>
      </c>
      <c r="I51">
        <f>Bawana_NG!Q51</f>
        <v>44.998350016499835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731.07947777722336</v>
      </c>
      <c r="P51" s="36">
        <v>68.457387920180082</v>
      </c>
      <c r="Q51" s="36">
        <v>11.580000000000002</v>
      </c>
      <c r="R51" s="38">
        <v>26.3</v>
      </c>
      <c r="S51" s="38">
        <v>0</v>
      </c>
      <c r="T51" s="37">
        <f>SUMPRODUCT(LTA!J51:AN51,LTA!J$101:AN$101,LTA!J$104:AN$104)</f>
        <v>295.33999999999997</v>
      </c>
      <c r="U51" s="37">
        <f>SUMPRODUCT(LTA!J51:AN51,LTA!J$102:AN$102,LTA!J$104:AN$104)</f>
        <v>126.9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66.790000000000006</v>
      </c>
      <c r="AB51" s="75">
        <f>-STOA!O51</f>
        <v>0</v>
      </c>
      <c r="AC51">
        <f t="shared" si="0"/>
        <v>12.341253809636505</v>
      </c>
      <c r="AD51">
        <f t="shared" si="1"/>
        <v>1426.7285609240741</v>
      </c>
      <c r="AE51">
        <f>'IDT-1'!C51</f>
        <v>0</v>
      </c>
      <c r="AF51" s="24"/>
      <c r="AG51">
        <f t="shared" si="2"/>
        <v>1426.7285609240741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-15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8.0304360550190221</v>
      </c>
      <c r="F52">
        <f>GT_Spot!Q52</f>
        <v>0</v>
      </c>
      <c r="G52">
        <f>PPCL_NG!Q52</f>
        <v>45.318392964788487</v>
      </c>
      <c r="H52">
        <f>PPCL_Spot!Q52</f>
        <v>0</v>
      </c>
      <c r="I52">
        <f>Bawana_NG!Q52</f>
        <v>44.998350016499835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758.49847139583778</v>
      </c>
      <c r="P52" s="36">
        <v>68.457387920180082</v>
      </c>
      <c r="Q52" s="36">
        <v>14.48</v>
      </c>
      <c r="R52" s="38">
        <v>26.3</v>
      </c>
      <c r="S52" s="38">
        <v>0</v>
      </c>
      <c r="T52" s="37">
        <f>SUMPRODUCT(LTA!J52:AN52,LTA!J$101:AN$101,LTA!J$104:AN$104)</f>
        <v>295.68</v>
      </c>
      <c r="U52" s="37">
        <f>SUMPRODUCT(LTA!J52:AN52,LTA!J$102:AN$102,LTA!J$104:AN$104)</f>
        <v>127.56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</v>
      </c>
      <c r="AA52" s="75">
        <f>STOA!I52</f>
        <v>66.790000000000006</v>
      </c>
      <c r="AB52" s="75">
        <f>-STOA!O52</f>
        <v>0</v>
      </c>
      <c r="AC52">
        <f t="shared" si="0"/>
        <v>12.655160302382198</v>
      </c>
      <c r="AD52">
        <f t="shared" si="1"/>
        <v>1451.7336480499428</v>
      </c>
      <c r="AE52">
        <f>'IDT-1'!C52</f>
        <v>0</v>
      </c>
      <c r="AF52" s="24"/>
      <c r="AG52">
        <f t="shared" si="2"/>
        <v>1451.7336480499428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8.0304360550190221</v>
      </c>
      <c r="F53">
        <f>GT_Spot!Q53</f>
        <v>0</v>
      </c>
      <c r="G53">
        <f>PPCL_NG!Q53</f>
        <v>45.318392964788487</v>
      </c>
      <c r="H53">
        <f>PPCL_Spot!Q53</f>
        <v>0</v>
      </c>
      <c r="I53">
        <f>Bawana_NG!Q53</f>
        <v>44.998350016499835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757.3329172423862</v>
      </c>
      <c r="P53" s="36">
        <v>68.457387920180082</v>
      </c>
      <c r="Q53" s="36">
        <v>22.117459807073953</v>
      </c>
      <c r="R53" s="38">
        <v>26.3</v>
      </c>
      <c r="S53" s="38">
        <v>0</v>
      </c>
      <c r="T53" s="37">
        <f>SUMPRODUCT(LTA!J53:AN53,LTA!J$101:AN$101,LTA!J$104:AN$104)</f>
        <v>292.68</v>
      </c>
      <c r="U53" s="37">
        <f>SUMPRODUCT(LTA!J53:AN53,LTA!J$102:AN$102,LTA!J$104:AN$104)</f>
        <v>124.9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66.790000000000006</v>
      </c>
      <c r="AB53" s="75">
        <f>-STOA!O53</f>
        <v>0</v>
      </c>
      <c r="AC53">
        <f t="shared" si="0"/>
        <v>12.568797574898849</v>
      </c>
      <c r="AD53">
        <f t="shared" si="1"/>
        <v>1463.6319164310487</v>
      </c>
      <c r="AE53">
        <f>'IDT-1'!C53</f>
        <v>0</v>
      </c>
      <c r="AF53" s="24"/>
      <c r="AG53">
        <f t="shared" si="2"/>
        <v>1463.6319164310487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8.0304360550190221</v>
      </c>
      <c r="F54">
        <f>GT_Spot!Q54</f>
        <v>0</v>
      </c>
      <c r="G54">
        <f>PPCL_NG!Q54</f>
        <v>45.318392964788487</v>
      </c>
      <c r="H54">
        <f>PPCL_Spot!Q54</f>
        <v>0</v>
      </c>
      <c r="I54">
        <f>Bawana_NG!Q54</f>
        <v>44.998350016499835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763.01297380936489</v>
      </c>
      <c r="P54" s="36">
        <v>68.457387920180082</v>
      </c>
      <c r="Q54" s="36">
        <v>22.117459807073953</v>
      </c>
      <c r="R54" s="38">
        <v>26.3</v>
      </c>
      <c r="S54" s="38">
        <v>0</v>
      </c>
      <c r="T54" s="37">
        <f>SUMPRODUCT(LTA!J54:AN54,LTA!J$101:AN$101,LTA!J$104:AN$104)</f>
        <v>292.68</v>
      </c>
      <c r="U54" s="37">
        <f>SUMPRODUCT(LTA!J54:AN54,LTA!J$102:AN$102,LTA!J$104:AN$104)</f>
        <v>124.9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66.790000000000006</v>
      </c>
      <c r="AB54" s="75">
        <f>-STOA!O54</f>
        <v>0</v>
      </c>
      <c r="AC54">
        <f t="shared" si="0"/>
        <v>12.531798472812579</v>
      </c>
      <c r="AD54">
        <f t="shared" si="1"/>
        <v>1479.3489721001135</v>
      </c>
      <c r="AE54">
        <f>'IDT-1'!C54</f>
        <v>0</v>
      </c>
      <c r="AF54" s="24"/>
      <c r="AG54">
        <f t="shared" si="2"/>
        <v>1479.3489721001135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8.0304360550190221</v>
      </c>
      <c r="F55">
        <f>GT_Spot!Q55</f>
        <v>0</v>
      </c>
      <c r="G55">
        <f>PPCL_NG!Q55</f>
        <v>45.318392964788487</v>
      </c>
      <c r="H55">
        <f>PPCL_Spot!Q55</f>
        <v>0</v>
      </c>
      <c r="I55">
        <f>Bawana_NG!Q55</f>
        <v>44.998350016499835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761.36485937006501</v>
      </c>
      <c r="P55" s="36">
        <v>68.457387920180082</v>
      </c>
      <c r="Q55" s="36">
        <v>22.117459807073953</v>
      </c>
      <c r="R55" s="38">
        <v>25.75</v>
      </c>
      <c r="S55" s="38">
        <v>0</v>
      </c>
      <c r="T55" s="37">
        <f>SUMPRODUCT(LTA!J55:AN55,LTA!J$101:AN$101,LTA!J$104:AN$104)</f>
        <v>293.33999999999997</v>
      </c>
      <c r="U55" s="37">
        <f>SUMPRODUCT(LTA!J55:AN55,LTA!J$102:AN$102,LTA!J$104:AN$104)</f>
        <v>123.9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66.790000000000006</v>
      </c>
      <c r="AB55" s="75">
        <f>-STOA!O55</f>
        <v>0</v>
      </c>
      <c r="AC55">
        <f t="shared" si="0"/>
        <v>12.51047831152246</v>
      </c>
      <c r="AD55">
        <f t="shared" si="1"/>
        <v>1476.8321778221039</v>
      </c>
      <c r="AE55">
        <f>'IDT-1'!C55</f>
        <v>0</v>
      </c>
      <c r="AF55" s="24"/>
      <c r="AG55">
        <f t="shared" si="2"/>
        <v>1476.8321778221039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8.0304360550190221</v>
      </c>
      <c r="F56">
        <f>GT_Spot!Q56</f>
        <v>0</v>
      </c>
      <c r="G56">
        <f>PPCL_NG!Q56</f>
        <v>45.318392964788487</v>
      </c>
      <c r="H56">
        <f>PPCL_Spot!Q56</f>
        <v>0</v>
      </c>
      <c r="I56">
        <f>Bawana_NG!Q56</f>
        <v>44.998350016499835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773.86517351404143</v>
      </c>
      <c r="P56" s="36">
        <v>68.457387920180082</v>
      </c>
      <c r="Q56" s="36">
        <v>22.117459807073953</v>
      </c>
      <c r="R56" s="38">
        <v>25.75</v>
      </c>
      <c r="S56" s="38">
        <v>0</v>
      </c>
      <c r="T56" s="37">
        <f>SUMPRODUCT(LTA!J56:AN56,LTA!J$101:AN$101,LTA!J$104:AN$104)</f>
        <v>293.68</v>
      </c>
      <c r="U56" s="37">
        <f>SUMPRODUCT(LTA!J56:AN56,LTA!J$102:AN$102,LTA!J$104:AN$104)</f>
        <v>123.9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66.790000000000006</v>
      </c>
      <c r="AB56" s="75">
        <f>-STOA!O56</f>
        <v>0</v>
      </c>
      <c r="AC56">
        <f t="shared" si="0"/>
        <v>12.618336950331864</v>
      </c>
      <c r="AD56">
        <f t="shared" si="1"/>
        <v>1489.5646333272709</v>
      </c>
      <c r="AE56">
        <f>'IDT-1'!C56</f>
        <v>0</v>
      </c>
      <c r="AF56" s="24"/>
      <c r="AG56">
        <f t="shared" si="2"/>
        <v>1489.5646333272709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8.0304360550190221</v>
      </c>
      <c r="F57">
        <f>GT_Spot!Q57</f>
        <v>0</v>
      </c>
      <c r="G57">
        <f>PPCL_NG!Q57</f>
        <v>45.318392964788487</v>
      </c>
      <c r="H57">
        <f>PPCL_Spot!Q57</f>
        <v>0</v>
      </c>
      <c r="I57">
        <f>Bawana_NG!Q57</f>
        <v>54.998054681144559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788.89775664022363</v>
      </c>
      <c r="P57" s="36">
        <v>68.457387920180082</v>
      </c>
      <c r="Q57" s="36">
        <v>22.117459807073953</v>
      </c>
      <c r="R57" s="38">
        <v>25.749999999999996</v>
      </c>
      <c r="S57" s="38">
        <v>0</v>
      </c>
      <c r="T57" s="37">
        <f>SUMPRODUCT(LTA!J57:AN57,LTA!J$101:AN$101,LTA!J$104:AN$104)</f>
        <v>293.68</v>
      </c>
      <c r="U57" s="37">
        <f>SUMPRODUCT(LTA!J57:AN57,LTA!J$102:AN$102,LTA!J$104:AN$104)</f>
        <v>125.06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66.790000000000006</v>
      </c>
      <c r="AB57" s="75">
        <f>-STOA!O57</f>
        <v>0</v>
      </c>
      <c r="AC57">
        <f t="shared" si="0"/>
        <v>12.838352167774808</v>
      </c>
      <c r="AD57">
        <f t="shared" si="1"/>
        <v>1515.5369059006548</v>
      </c>
      <c r="AE57">
        <f>'IDT-1'!C57</f>
        <v>0</v>
      </c>
      <c r="AF57" s="24"/>
      <c r="AG57">
        <f t="shared" si="2"/>
        <v>1515.5369059006548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8.0304360550190221</v>
      </c>
      <c r="F58">
        <f>GT_Spot!Q58</f>
        <v>0</v>
      </c>
      <c r="G58">
        <f>PPCL_NG!Q58</f>
        <v>45.318392964788487</v>
      </c>
      <c r="H58">
        <f>PPCL_Spot!Q58</f>
        <v>0</v>
      </c>
      <c r="I58">
        <f>Bawana_NG!Q58</f>
        <v>54.998054681144559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821.14728233723906</v>
      </c>
      <c r="P58" s="36">
        <v>68.457387920180082</v>
      </c>
      <c r="Q58" s="36">
        <v>22.117459807073953</v>
      </c>
      <c r="R58" s="38">
        <v>25.749999999999996</v>
      </c>
      <c r="S58" s="38">
        <v>0</v>
      </c>
      <c r="T58" s="37">
        <f>SUMPRODUCT(LTA!J58:AN58,LTA!J$101:AN$101,LTA!J$104:AN$104)</f>
        <v>293.3</v>
      </c>
      <c r="U58" s="37">
        <f>SUMPRODUCT(LTA!J58:AN58,LTA!J$102:AN$102,LTA!J$104:AN$104)</f>
        <v>125.06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66.790000000000006</v>
      </c>
      <c r="AB58" s="75">
        <f>-STOA!O58</f>
        <v>0</v>
      </c>
      <c r="AC58">
        <f t="shared" si="0"/>
        <v>13.106056183629738</v>
      </c>
      <c r="AD58">
        <f t="shared" si="1"/>
        <v>1547.1387275818154</v>
      </c>
      <c r="AE58">
        <f>'IDT-1'!C58</f>
        <v>0</v>
      </c>
      <c r="AF58" s="24"/>
      <c r="AG58">
        <f t="shared" si="2"/>
        <v>1547.1387275818154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8.0304360550190221</v>
      </c>
      <c r="F59">
        <f>GT_Spot!Q59</f>
        <v>0</v>
      </c>
      <c r="G59">
        <f>PPCL_NG!Q59</f>
        <v>44.51</v>
      </c>
      <c r="H59">
        <f>PPCL_Spot!Q59</f>
        <v>0</v>
      </c>
      <c r="I59">
        <f>Bawana_NG!Q59</f>
        <v>54.998054681144559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862.64071798101429</v>
      </c>
      <c r="P59" s="36">
        <v>68.457387920180082</v>
      </c>
      <c r="Q59" s="36">
        <v>22.117459807073953</v>
      </c>
      <c r="R59" s="38">
        <v>25.749999999999996</v>
      </c>
      <c r="S59" s="38">
        <v>0</v>
      </c>
      <c r="T59" s="37">
        <f>SUMPRODUCT(LTA!J59:AN59,LTA!J$101:AN$101,LTA!J$104:AN$104)</f>
        <v>293.16000000000003</v>
      </c>
      <c r="U59" s="37">
        <f>SUMPRODUCT(LTA!J59:AN59,LTA!J$102:AN$102,LTA!J$104:AN$104)</f>
        <v>125.22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66.790000000000006</v>
      </c>
      <c r="AB59" s="75">
        <f>-STOA!O59</f>
        <v>0</v>
      </c>
      <c r="AC59">
        <f t="shared" si="0"/>
        <v>13.591988223456344</v>
      </c>
      <c r="AD59">
        <f t="shared" si="1"/>
        <v>1570.3578382209757</v>
      </c>
      <c r="AE59">
        <f>'IDT-1'!C59</f>
        <v>0</v>
      </c>
      <c r="AF59" s="24"/>
      <c r="AG59">
        <f t="shared" si="2"/>
        <v>1570.3578382209757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-17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8.0304360550190221</v>
      </c>
      <c r="F60">
        <f>GT_Spot!Q60</f>
        <v>0</v>
      </c>
      <c r="G60">
        <f>PPCL_NG!Q60</f>
        <v>44.51</v>
      </c>
      <c r="H60">
        <f>PPCL_Spot!Q60</f>
        <v>0</v>
      </c>
      <c r="I60">
        <f>Bawana_NG!Q60</f>
        <v>54.998054681144559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863.93869672188202</v>
      </c>
      <c r="P60" s="36">
        <v>68.457387920180082</v>
      </c>
      <c r="Q60" s="36">
        <v>22.117459807073953</v>
      </c>
      <c r="R60" s="38">
        <v>25.749999999999996</v>
      </c>
      <c r="S60" s="38">
        <v>0</v>
      </c>
      <c r="T60" s="37">
        <f>SUMPRODUCT(LTA!J60:AN60,LTA!J$101:AN$101,LTA!J$104:AN$104)</f>
        <v>291.91000000000003</v>
      </c>
      <c r="U60" s="37">
        <f>SUMPRODUCT(LTA!J60:AN60,LTA!J$102:AN$102,LTA!J$104:AN$104)</f>
        <v>125.9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66.790000000000006</v>
      </c>
      <c r="AB60" s="75">
        <f>-STOA!O60</f>
        <v>0</v>
      </c>
      <c r="AC60">
        <f t="shared" si="0"/>
        <v>13.551365563556518</v>
      </c>
      <c r="AD60">
        <f t="shared" si="1"/>
        <v>1599.7064396217431</v>
      </c>
      <c r="AE60">
        <f>'IDT-1'!C60</f>
        <v>0</v>
      </c>
      <c r="AF60" s="24"/>
      <c r="AG60">
        <f t="shared" si="2"/>
        <v>1599.7064396217431</v>
      </c>
      <c r="AI60" s="34">
        <f>PXIL!I60</f>
        <v>0</v>
      </c>
      <c r="AJ60" s="34">
        <f>PXIL!O60</f>
        <v>0</v>
      </c>
      <c r="AK60" s="34">
        <f>RTM_IEX!I60</f>
        <v>11.58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8.0304360550190221</v>
      </c>
      <c r="F61">
        <f>GT_Spot!Q61</f>
        <v>0</v>
      </c>
      <c r="G61">
        <f>PPCL_NG!Q61</f>
        <v>44.51</v>
      </c>
      <c r="H61">
        <f>PPCL_Spot!Q61</f>
        <v>0</v>
      </c>
      <c r="I61">
        <f>Bawana_NG!Q61</f>
        <v>54.998054681144559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864.18168768732505</v>
      </c>
      <c r="P61" s="36">
        <v>68.457387920180082</v>
      </c>
      <c r="Q61" s="36">
        <v>22.117459807073953</v>
      </c>
      <c r="R61" s="38">
        <v>25.749999999999996</v>
      </c>
      <c r="S61" s="38">
        <v>0</v>
      </c>
      <c r="T61" s="37">
        <f>SUMPRODUCT(LTA!J61:AN61,LTA!J$101:AN$101,LTA!J$104:AN$104)</f>
        <v>275.40999999999997</v>
      </c>
      <c r="U61" s="37">
        <f>SUMPRODUCT(LTA!J61:AN61,LTA!J$102:AN$102,LTA!J$104:AN$104)</f>
        <v>124.9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66.790000000000006</v>
      </c>
      <c r="AB61" s="75">
        <f>-STOA!O61</f>
        <v>0</v>
      </c>
      <c r="AC61">
        <f t="shared" si="0"/>
        <v>13.552398687666239</v>
      </c>
      <c r="AD61">
        <f t="shared" si="1"/>
        <v>1599.8283974630765</v>
      </c>
      <c r="AE61">
        <f>'IDT-1'!C61</f>
        <v>0</v>
      </c>
      <c r="AF61" s="24"/>
      <c r="AG61">
        <f t="shared" si="2"/>
        <v>1599.8283974630765</v>
      </c>
      <c r="AI61" s="34">
        <f>PXIL!I61</f>
        <v>0</v>
      </c>
      <c r="AJ61" s="34">
        <f>PXIL!O61</f>
        <v>0</v>
      </c>
      <c r="AK61" s="34">
        <f>RTM_IEX!I61</f>
        <v>28.96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8.0304360550190221</v>
      </c>
      <c r="F62">
        <f>GT_Spot!Q62</f>
        <v>0</v>
      </c>
      <c r="G62">
        <f>PPCL_NG!Q62</f>
        <v>44.51</v>
      </c>
      <c r="H62">
        <f>PPCL_Spot!Q62</f>
        <v>0</v>
      </c>
      <c r="I62">
        <f>Bawana_NG!Q62</f>
        <v>54.998054681144559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865.46643433377972</v>
      </c>
      <c r="P62" s="36">
        <v>68.457387920180082</v>
      </c>
      <c r="Q62" s="36">
        <v>22.117459807073953</v>
      </c>
      <c r="R62" s="38">
        <v>25.749999999999996</v>
      </c>
      <c r="S62" s="38">
        <v>0</v>
      </c>
      <c r="T62" s="37">
        <f>SUMPRODUCT(LTA!J62:AN62,LTA!J$101:AN$101,LTA!J$104:AN$104)</f>
        <v>269.5</v>
      </c>
      <c r="U62" s="37">
        <f>SUMPRODUCT(LTA!J62:AN62,LTA!J$102:AN$102,LTA!J$104:AN$104)</f>
        <v>125.22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66.790000000000006</v>
      </c>
      <c r="AB62" s="75">
        <f>-STOA!O62</f>
        <v>0</v>
      </c>
      <c r="AC62">
        <f t="shared" si="0"/>
        <v>13.719010559496457</v>
      </c>
      <c r="AD62">
        <f t="shared" si="1"/>
        <v>1619.4965322377009</v>
      </c>
      <c r="AE62">
        <f>'IDT-1'!C62</f>
        <v>0</v>
      </c>
      <c r="AF62" s="24"/>
      <c r="AG62">
        <f t="shared" si="2"/>
        <v>1619.4965322377009</v>
      </c>
      <c r="AI62" s="34">
        <f>PXIL!I62</f>
        <v>0</v>
      </c>
      <c r="AJ62" s="34">
        <f>PXIL!O62</f>
        <v>0</v>
      </c>
      <c r="AK62" s="34">
        <f>RTM_IEX!I62</f>
        <v>53.1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8.0304360550190221</v>
      </c>
      <c r="F63">
        <f>GT_Spot!Q63</f>
        <v>0</v>
      </c>
      <c r="G63">
        <f>PPCL_NG!Q63</f>
        <v>44.51</v>
      </c>
      <c r="H63">
        <f>PPCL_Spot!Q63</f>
        <v>0</v>
      </c>
      <c r="I63">
        <f>Bawana_NG!Q63</f>
        <v>54.998054681144559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863.74058264960672</v>
      </c>
      <c r="P63" s="36">
        <v>68.457387920180082</v>
      </c>
      <c r="Q63" s="36">
        <v>22.117459807073953</v>
      </c>
      <c r="R63" s="38">
        <v>25.75</v>
      </c>
      <c r="S63" s="38">
        <v>0</v>
      </c>
      <c r="T63" s="37">
        <f>SUMPRODUCT(LTA!J63:AN63,LTA!J$101:AN$101,LTA!J$104:AN$104)</f>
        <v>258.90000000000003</v>
      </c>
      <c r="U63" s="37">
        <f>SUMPRODUCT(LTA!J63:AN63,LTA!J$102:AN$102,LTA!J$104:AN$104)</f>
        <v>123.9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66.790000000000006</v>
      </c>
      <c r="AB63" s="75">
        <f>-STOA!O63</f>
        <v>0</v>
      </c>
      <c r="AC63">
        <f t="shared" si="0"/>
        <v>13.798845405349404</v>
      </c>
      <c r="AD63">
        <f t="shared" si="1"/>
        <v>1628.9208457076752</v>
      </c>
      <c r="AE63">
        <f>'IDT-1'!C63</f>
        <v>0</v>
      </c>
      <c r="AF63" s="24"/>
      <c r="AG63">
        <f t="shared" si="2"/>
        <v>1628.9208457076752</v>
      </c>
      <c r="AI63" s="34">
        <f>PXIL!I63</f>
        <v>0</v>
      </c>
      <c r="AJ63" s="34">
        <f>PXIL!O63</f>
        <v>0</v>
      </c>
      <c r="AK63" s="34">
        <f>RTM_IEX!I63</f>
        <v>76.25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8.0304360550190221</v>
      </c>
      <c r="F64">
        <f>GT_Spot!Q64</f>
        <v>0</v>
      </c>
      <c r="G64">
        <f>PPCL_NG!Q64</f>
        <v>44.51</v>
      </c>
      <c r="H64">
        <f>PPCL_Spot!Q64</f>
        <v>0</v>
      </c>
      <c r="I64">
        <f>Bawana_NG!Q64</f>
        <v>54.998054681144559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863.73926349379394</v>
      </c>
      <c r="P64" s="36">
        <v>68.457387920180082</v>
      </c>
      <c r="Q64" s="36">
        <v>22.117459807073953</v>
      </c>
      <c r="R64" s="38">
        <v>25.75</v>
      </c>
      <c r="S64" s="38">
        <v>0</v>
      </c>
      <c r="T64" s="37">
        <f>SUMPRODUCT(LTA!J64:AN64,LTA!J$101:AN$101,LTA!J$104:AN$104)</f>
        <v>248.7</v>
      </c>
      <c r="U64" s="37">
        <f>SUMPRODUCT(LTA!J64:AN64,LTA!J$102:AN$102,LTA!J$104:AN$104)</f>
        <v>124.56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66.790000000000006</v>
      </c>
      <c r="AB64" s="75">
        <f>-STOA!O64</f>
        <v>0</v>
      </c>
      <c r="AC64">
        <f t="shared" si="0"/>
        <v>13.807990324440576</v>
      </c>
      <c r="AD64">
        <f t="shared" si="1"/>
        <v>1630.0003816327708</v>
      </c>
      <c r="AE64">
        <f>'IDT-1'!C64</f>
        <v>0</v>
      </c>
      <c r="AF64" s="24"/>
      <c r="AG64">
        <f t="shared" si="2"/>
        <v>1630.0003816327708</v>
      </c>
      <c r="AI64" s="34">
        <f>PXIL!I64</f>
        <v>0</v>
      </c>
      <c r="AJ64" s="34">
        <f>PXIL!O64</f>
        <v>0</v>
      </c>
      <c r="AK64" s="34">
        <f>RTM_IEX!I64</f>
        <v>86.88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8.0304360550190221</v>
      </c>
      <c r="F65">
        <f>GT_Spot!Q65</f>
        <v>0</v>
      </c>
      <c r="G65">
        <f>PPCL_NG!Q65</f>
        <v>44.51</v>
      </c>
      <c r="H65">
        <f>PPCL_Spot!Q65</f>
        <v>0</v>
      </c>
      <c r="I65">
        <f>Bawana_NG!Q65</f>
        <v>54.997851646420067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863.74015669381038</v>
      </c>
      <c r="P65" s="36">
        <v>68.457387920180082</v>
      </c>
      <c r="Q65" s="36">
        <v>22.117459807073953</v>
      </c>
      <c r="R65" s="38">
        <v>25.749999999999996</v>
      </c>
      <c r="S65" s="38">
        <v>0</v>
      </c>
      <c r="T65" s="37">
        <f>SUMPRODUCT(LTA!J65:AN65,LTA!J$101:AN$101,LTA!J$104:AN$104)</f>
        <v>236.27</v>
      </c>
      <c r="U65" s="37">
        <f>SUMPRODUCT(LTA!J65:AN65,LTA!J$102:AN$102,LTA!J$104:AN$104)</f>
        <v>110.47999999999999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66.790000000000006</v>
      </c>
      <c r="AB65" s="75">
        <f>-STOA!O65</f>
        <v>0</v>
      </c>
      <c r="AC65">
        <f t="shared" si="0"/>
        <v>13.84478812182903</v>
      </c>
      <c r="AD65">
        <f t="shared" si="1"/>
        <v>1634.3442740006747</v>
      </c>
      <c r="AE65">
        <f>'IDT-1'!C65</f>
        <v>0</v>
      </c>
      <c r="AF65" s="24"/>
      <c r="AG65">
        <f t="shared" si="2"/>
        <v>1634.3442740006747</v>
      </c>
      <c r="AI65" s="34">
        <f>PXIL!I65</f>
        <v>0</v>
      </c>
      <c r="AJ65" s="34">
        <f>PXIL!O65</f>
        <v>0</v>
      </c>
      <c r="AK65" s="34">
        <f>RTM_IEX!I65</f>
        <v>117.77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8.0304360550190221</v>
      </c>
      <c r="F66">
        <f>GT_Spot!Q66</f>
        <v>0</v>
      </c>
      <c r="G66">
        <f>PPCL_NG!Q66</f>
        <v>44.51</v>
      </c>
      <c r="H66">
        <f>PPCL_Spot!Q66</f>
        <v>0</v>
      </c>
      <c r="I66">
        <f>Bawana_NG!Q66</f>
        <v>54.997851646420067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862.1423282974738</v>
      </c>
      <c r="P66" s="36">
        <v>68.457387920180082</v>
      </c>
      <c r="Q66" s="36">
        <v>22.117459807073953</v>
      </c>
      <c r="R66" s="38">
        <v>25.749999999999996</v>
      </c>
      <c r="S66" s="38">
        <v>0</v>
      </c>
      <c r="T66" s="37">
        <f>SUMPRODUCT(LTA!J66:AN66,LTA!J$101:AN$101,LTA!J$104:AN$104)</f>
        <v>224.44</v>
      </c>
      <c r="U66" s="37">
        <f>SUMPRODUCT(LTA!J66:AN66,LTA!J$102:AN$102,LTA!J$104:AN$104)</f>
        <v>111.16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66.790000000000006</v>
      </c>
      <c r="AB66" s="75">
        <f>-STOA!O66</f>
        <v>0</v>
      </c>
      <c r="AC66">
        <f t="shared" si="0"/>
        <v>13.761982363299802</v>
      </c>
      <c r="AD66">
        <f t="shared" si="1"/>
        <v>1624.5692513628676</v>
      </c>
      <c r="AE66">
        <f>'IDT-1'!C66</f>
        <v>0</v>
      </c>
      <c r="AF66" s="24"/>
      <c r="AG66">
        <f t="shared" si="2"/>
        <v>1624.5692513628676</v>
      </c>
      <c r="AI66" s="34">
        <f>PXIL!I66</f>
        <v>0</v>
      </c>
      <c r="AJ66" s="34">
        <f>PXIL!O66</f>
        <v>0</v>
      </c>
      <c r="AK66" s="34">
        <f>RTM_IEX!I66</f>
        <v>120.66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8.0304360550190221</v>
      </c>
      <c r="F67">
        <f>GT_Spot!Q67</f>
        <v>0</v>
      </c>
      <c r="G67">
        <f>PPCL_NG!Q67</f>
        <v>44.51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866.10754931968472</v>
      </c>
      <c r="P67" s="36">
        <v>68.457387920180082</v>
      </c>
      <c r="Q67" s="36">
        <v>22.117459807073953</v>
      </c>
      <c r="R67" s="38">
        <v>25.749999999999996</v>
      </c>
      <c r="S67" s="38">
        <v>0</v>
      </c>
      <c r="T67" s="37">
        <f>SUMPRODUCT(LTA!J67:AN67,LTA!J$101:AN$101,LTA!J$104:AN$104)</f>
        <v>214.39</v>
      </c>
      <c r="U67" s="37">
        <f>SUMPRODUCT(LTA!J67:AN67,LTA!J$102:AN$102,LTA!J$104:AN$104)</f>
        <v>109.16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66.790000000000006</v>
      </c>
      <c r="AB67" s="75">
        <f>-STOA!O67</f>
        <v>0</v>
      </c>
      <c r="AC67">
        <f t="shared" si="0"/>
        <v>13.815030219886376</v>
      </c>
      <c r="AD67">
        <f t="shared" si="1"/>
        <v>1630.8314245284917</v>
      </c>
      <c r="AE67">
        <f>'IDT-1'!C67</f>
        <v>0</v>
      </c>
      <c r="AF67" s="24"/>
      <c r="AG67">
        <f t="shared" si="2"/>
        <v>1630.8314245284917</v>
      </c>
      <c r="AI67" s="34">
        <f>PXIL!I67</f>
        <v>0</v>
      </c>
      <c r="AJ67" s="34">
        <f>PXIL!O67</f>
        <v>0</v>
      </c>
      <c r="AK67" s="34">
        <f>RTM_IEX!I67</f>
        <v>135.06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8.0304360550190221</v>
      </c>
      <c r="F68">
        <f>GT_Spot!Q68</f>
        <v>0</v>
      </c>
      <c r="G68">
        <f>PPCL_NG!Q68</f>
        <v>44.51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863.38859322487247</v>
      </c>
      <c r="P68" s="36">
        <v>68.457387920180082</v>
      </c>
      <c r="Q68" s="36">
        <v>22.117459807073953</v>
      </c>
      <c r="R68" s="38">
        <v>25.75</v>
      </c>
      <c r="S68" s="38">
        <v>0</v>
      </c>
      <c r="T68" s="37">
        <f>SUMPRODUCT(LTA!J68:AN68,LTA!J$101:AN$101,LTA!J$104:AN$104)</f>
        <v>198.22</v>
      </c>
      <c r="U68" s="37">
        <f>SUMPRODUCT(LTA!J68:AN68,LTA!J$102:AN$102,LTA!J$104:AN$104)</f>
        <v>109.47999999999999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66.790000000000006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13.493402988689953</v>
      </c>
      <c r="AD68">
        <f t="shared" ref="AD68:AD98" si="4">SUM(B68:AB68,AI68:AV68)-AC68</f>
        <v>1592.8640956648758</v>
      </c>
      <c r="AE68">
        <f>'IDT-1'!C68</f>
        <v>0</v>
      </c>
      <c r="AF68" s="24"/>
      <c r="AG68">
        <f t="shared" ref="AG68:AG98" si="5">SUM(AD68:AF68)</f>
        <v>1592.8640956648758</v>
      </c>
      <c r="AI68" s="34">
        <f>PXIL!I68</f>
        <v>0</v>
      </c>
      <c r="AJ68" s="34">
        <f>PXIL!O68</f>
        <v>0</v>
      </c>
      <c r="AK68" s="34">
        <f>RTM_IEX!I68</f>
        <v>115.34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8.0304360550190221</v>
      </c>
      <c r="F69">
        <f>GT_Spot!Q69</f>
        <v>0</v>
      </c>
      <c r="G69">
        <f>PPCL_NG!Q69</f>
        <v>44.51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55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850.29542483041519</v>
      </c>
      <c r="P69" s="36">
        <v>68.457387920180082</v>
      </c>
      <c r="Q69" s="36">
        <v>20.15745967741935</v>
      </c>
      <c r="R69" s="38">
        <v>26.3</v>
      </c>
      <c r="S69" s="38">
        <v>0</v>
      </c>
      <c r="T69" s="37">
        <f>SUMPRODUCT(LTA!J69:AN69,LTA!J$101:AN$101,LTA!J$104:AN$104)</f>
        <v>178.53</v>
      </c>
      <c r="U69" s="37">
        <f>SUMPRODUCT(LTA!J69:AN69,LTA!J$102:AN$102,LTA!J$104:AN$104)</f>
        <v>115.82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66.790000000000006</v>
      </c>
      <c r="AB69" s="75">
        <f>-STOA!O69</f>
        <v>0</v>
      </c>
      <c r="AC69">
        <f t="shared" si="3"/>
        <v>13.647096373087411</v>
      </c>
      <c r="AD69">
        <f t="shared" si="4"/>
        <v>1611.0072337563663</v>
      </c>
      <c r="AE69">
        <f>'IDT-1'!C69</f>
        <v>0</v>
      </c>
      <c r="AF69" s="24"/>
      <c r="AG69">
        <f t="shared" si="5"/>
        <v>1611.0072337563663</v>
      </c>
      <c r="AI69" s="34">
        <f>PXIL!I69</f>
        <v>0</v>
      </c>
      <c r="AJ69" s="34">
        <f>PXIL!O69</f>
        <v>0</v>
      </c>
      <c r="AK69" s="34">
        <f>RTM_IEX!I69</f>
        <v>37.78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91.71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8.0304360550190221</v>
      </c>
      <c r="F70">
        <f>GT_Spot!Q70</f>
        <v>0</v>
      </c>
      <c r="G70">
        <f>PPCL_NG!Q70</f>
        <v>44.51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55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854.89447127932908</v>
      </c>
      <c r="P70" s="36">
        <v>68.457387920180082</v>
      </c>
      <c r="Q70" s="36">
        <v>20.15745967741935</v>
      </c>
      <c r="R70" s="38">
        <v>26.3</v>
      </c>
      <c r="S70" s="38">
        <v>0</v>
      </c>
      <c r="T70" s="37">
        <f>SUMPRODUCT(LTA!J70:AN70,LTA!J$101:AN$101,LTA!J$104:AN$104)</f>
        <v>164.66</v>
      </c>
      <c r="U70" s="37">
        <f>SUMPRODUCT(LTA!J70:AN70,LTA!J$102:AN$102,LTA!J$104:AN$104)</f>
        <v>117.47999999999999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66.790000000000006</v>
      </c>
      <c r="AB70" s="75">
        <f>-STOA!O70</f>
        <v>0</v>
      </c>
      <c r="AC70">
        <f t="shared" si="3"/>
        <v>13.541416363258289</v>
      </c>
      <c r="AD70">
        <f t="shared" si="4"/>
        <v>1598.5319602151094</v>
      </c>
      <c r="AE70">
        <f>'IDT-1'!C70</f>
        <v>0</v>
      </c>
      <c r="AF70" s="24"/>
      <c r="AG70">
        <f t="shared" si="5"/>
        <v>1598.5319602151094</v>
      </c>
      <c r="AI70" s="34">
        <f>PXIL!I70</f>
        <v>0</v>
      </c>
      <c r="AJ70" s="34">
        <f>PXIL!O70</f>
        <v>0</v>
      </c>
      <c r="AK70" s="34">
        <f>RTM_IEX!I70</f>
        <v>32.82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91.7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7.7046153846153835</v>
      </c>
      <c r="F71">
        <f>GT_Spot!Q71</f>
        <v>0</v>
      </c>
      <c r="G71">
        <f>PPCL_NG!Q71</f>
        <v>44.51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84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865.72907946148121</v>
      </c>
      <c r="P71" s="36">
        <v>68.457387920180082</v>
      </c>
      <c r="Q71" s="36">
        <v>20.15745967741935</v>
      </c>
      <c r="R71" s="38">
        <v>23.067123082678641</v>
      </c>
      <c r="S71" s="38">
        <v>0</v>
      </c>
      <c r="T71" s="37">
        <f>SUMPRODUCT(LTA!J71:AN71,LTA!J$101:AN$101,LTA!J$104:AN$104)</f>
        <v>148.19999999999999</v>
      </c>
      <c r="U71" s="37">
        <f>SUMPRODUCT(LTA!J71:AN71,LTA!J$102:AN$102,LTA!J$104:AN$104)</f>
        <v>119.16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66.790000000000006</v>
      </c>
      <c r="AB71" s="75">
        <f>-STOA!O71</f>
        <v>0</v>
      </c>
      <c r="AC71">
        <f t="shared" si="3"/>
        <v>13.531005589500365</v>
      </c>
      <c r="AD71">
        <f t="shared" si="4"/>
        <v>1577.2182815832944</v>
      </c>
      <c r="AE71">
        <f>'IDT-1'!C71</f>
        <v>0</v>
      </c>
      <c r="AF71" s="24"/>
      <c r="AG71">
        <f t="shared" si="5"/>
        <v>1577.2182815832944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7">
        <f>GDAM_IEX!I71</f>
        <v>91.7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7.7046153846153835</v>
      </c>
      <c r="F72">
        <f>GT_Spot!Q72</f>
        <v>0</v>
      </c>
      <c r="G72">
        <f>PPCL_NG!Q72</f>
        <v>44.51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88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865.72922058182985</v>
      </c>
      <c r="P72" s="36">
        <v>68.457387920180082</v>
      </c>
      <c r="Q72" s="36">
        <v>20.15745967741935</v>
      </c>
      <c r="R72" s="38">
        <v>17.34715806715807</v>
      </c>
      <c r="S72" s="38">
        <v>0</v>
      </c>
      <c r="T72" s="37">
        <f>SUMPRODUCT(LTA!J72:AN72,LTA!J$101:AN$101,LTA!J$104:AN$104)</f>
        <v>132.81</v>
      </c>
      <c r="U72" s="37">
        <f>SUMPRODUCT(LTA!J72:AN72,LTA!J$102:AN$102,LTA!J$104:AN$104)</f>
        <v>121.66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66.790000000000006</v>
      </c>
      <c r="AB72" s="75">
        <f>-STOA!O72</f>
        <v>0</v>
      </c>
      <c r="AC72">
        <f t="shared" si="3"/>
        <v>13.408283068780921</v>
      </c>
      <c r="AD72">
        <f t="shared" si="4"/>
        <v>1562.7311802088418</v>
      </c>
      <c r="AE72">
        <f>'IDT-1'!C72</f>
        <v>0</v>
      </c>
      <c r="AF72" s="24"/>
      <c r="AG72">
        <f t="shared" si="5"/>
        <v>1562.7311802088418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7">
        <f>GDAM_IEX!I72</f>
        <v>91.7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7.7233766233766232</v>
      </c>
      <c r="F73">
        <f>GT_Spot!Q73</f>
        <v>0</v>
      </c>
      <c r="G73">
        <f>PPCL_NG!Q73</f>
        <v>44.51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80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865.60988965621743</v>
      </c>
      <c r="P73" s="36">
        <v>68.457387920180082</v>
      </c>
      <c r="Q73" s="36">
        <v>20.15745967741935</v>
      </c>
      <c r="R73" s="38">
        <v>11.55</v>
      </c>
      <c r="S73" s="38">
        <v>0</v>
      </c>
      <c r="T73" s="37">
        <f>SUMPRODUCT(LTA!J73:AN73,LTA!J$101:AN$101,LTA!J$104:AN$104)</f>
        <v>118.37</v>
      </c>
      <c r="U73" s="37">
        <f>SUMPRODUCT(LTA!J73:AN73,LTA!J$102:AN$102,LTA!J$104:AN$104)</f>
        <v>121.82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66.790000000000006</v>
      </c>
      <c r="AB73" s="75">
        <f>-STOA!O73</f>
        <v>0</v>
      </c>
      <c r="AC73">
        <f t="shared" si="3"/>
        <v>13.131018155647245</v>
      </c>
      <c r="AD73">
        <f t="shared" si="4"/>
        <v>1530.0007173679664</v>
      </c>
      <c r="AE73">
        <f>'IDT-1'!C73</f>
        <v>0</v>
      </c>
      <c r="AF73" s="24"/>
      <c r="AG73">
        <f t="shared" si="5"/>
        <v>1530.0007173679664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</v>
      </c>
      <c r="AM73" s="34">
        <f>RTM_PXI!I73</f>
        <v>0</v>
      </c>
      <c r="AN73" s="34">
        <f>RTM_PXI!O73</f>
        <v>0</v>
      </c>
      <c r="AO73" s="147">
        <f>GDAM_IEX!I73</f>
        <v>86.87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7.7233766233766232</v>
      </c>
      <c r="F74">
        <f>GT_Spot!Q74</f>
        <v>0</v>
      </c>
      <c r="G74">
        <f>PPCL_NG!Q74</f>
        <v>44.51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70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866.19878983148431</v>
      </c>
      <c r="P74" s="36">
        <v>68.457387920180082</v>
      </c>
      <c r="Q74" s="36">
        <v>20.15745967741935</v>
      </c>
      <c r="R74" s="38">
        <v>6.67</v>
      </c>
      <c r="S74" s="38">
        <v>0</v>
      </c>
      <c r="T74" s="37">
        <f>SUMPRODUCT(LTA!J74:AN74,LTA!J$101:AN$101,LTA!J$104:AN$104)</f>
        <v>104.08</v>
      </c>
      <c r="U74" s="37">
        <f>SUMPRODUCT(LTA!J74:AN74,LTA!J$102:AN$102,LTA!J$104:AN$104)</f>
        <v>121.32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66.790000000000006</v>
      </c>
      <c r="AB74" s="75">
        <f>-STOA!O74</f>
        <v>0</v>
      </c>
      <c r="AC74">
        <f t="shared" si="3"/>
        <v>12.805676917119486</v>
      </c>
      <c r="AD74">
        <f t="shared" si="4"/>
        <v>1491.5949587817611</v>
      </c>
      <c r="AE74">
        <f>'IDT-1'!C74</f>
        <v>0</v>
      </c>
      <c r="AF74" s="24"/>
      <c r="AG74">
        <f t="shared" si="5"/>
        <v>1491.5949587817611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-10</v>
      </c>
      <c r="AM74" s="34">
        <f>RTM_PXI!I74</f>
        <v>0</v>
      </c>
      <c r="AN74" s="34">
        <f>RTM_PXI!O74</f>
        <v>0</v>
      </c>
      <c r="AO74" s="147">
        <f>GDAM_IEX!I74</f>
        <v>77.22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6.3434270000000001</v>
      </c>
      <c r="E75">
        <f>GT_NG!Q75</f>
        <v>13.551829484902308</v>
      </c>
      <c r="F75">
        <f>GT_Spot!Q75</f>
        <v>0</v>
      </c>
      <c r="G75">
        <f>PPCL_NG!Q75</f>
        <v>44.51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80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866.82717968815518</v>
      </c>
      <c r="P75" s="36">
        <v>68.457387920180082</v>
      </c>
      <c r="Q75" s="36">
        <v>20.15745967741935</v>
      </c>
      <c r="R75" s="38">
        <v>0</v>
      </c>
      <c r="S75" s="38">
        <v>0</v>
      </c>
      <c r="T75" s="37">
        <f>SUMPRODUCT(LTA!J75:AN75,LTA!J$101:AN$101,LTA!J$104:AN$104)</f>
        <v>90.25</v>
      </c>
      <c r="U75" s="37">
        <f>SUMPRODUCT(LTA!J75:AN75,LTA!J$102:AN$102,LTA!J$104:AN$104)</f>
        <v>120.97999999999999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94.2</v>
      </c>
      <c r="AB75" s="75">
        <f>-STOA!O75</f>
        <v>0</v>
      </c>
      <c r="AC75">
        <f t="shared" si="3"/>
        <v>12.962750292001228</v>
      </c>
      <c r="AD75">
        <f t="shared" si="4"/>
        <v>1490.0523851250759</v>
      </c>
      <c r="AE75">
        <f>'IDT-1'!C75</f>
        <v>0</v>
      </c>
      <c r="AF75" s="24"/>
      <c r="AG75">
        <f t="shared" si="5"/>
        <v>1490.0523851250759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-20</v>
      </c>
      <c r="AM75" s="34">
        <f>RTM_PXI!I75</f>
        <v>0</v>
      </c>
      <c r="AN75" s="34">
        <f>RTM_PXI!O75</f>
        <v>0</v>
      </c>
      <c r="AO75" s="147">
        <f>GDAM_IEX!I75</f>
        <v>62.74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6.3434270000000001</v>
      </c>
      <c r="E76">
        <f>GT_NG!Q76</f>
        <v>13.551829484902308</v>
      </c>
      <c r="F76">
        <f>GT_Spot!Q76</f>
        <v>0</v>
      </c>
      <c r="G76">
        <f>PPCL_NG!Q76</f>
        <v>44.51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85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867.33704215005605</v>
      </c>
      <c r="P76" s="36">
        <v>68.457387920180082</v>
      </c>
      <c r="Q76" s="36">
        <v>20.15745967741935</v>
      </c>
      <c r="R76" s="38">
        <v>0</v>
      </c>
      <c r="S76" s="38">
        <v>0</v>
      </c>
      <c r="T76" s="37">
        <f>SUMPRODUCT(LTA!J76:AN76,LTA!J$101:AN$101,LTA!J$104:AN$104)</f>
        <v>81.63</v>
      </c>
      <c r="U76" s="37">
        <f>SUMPRODUCT(LTA!J76:AN76,LTA!J$102:AN$102,LTA!J$104:AN$104)</f>
        <v>120.97999999999999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94.2</v>
      </c>
      <c r="AB76" s="75">
        <f>-STOA!O76</f>
        <v>0</v>
      </c>
      <c r="AC76">
        <f t="shared" si="3"/>
        <v>12.693445136681198</v>
      </c>
      <c r="AD76">
        <f t="shared" si="4"/>
        <v>1458.2615527422968</v>
      </c>
      <c r="AE76">
        <f>'IDT-1'!C76</f>
        <v>0</v>
      </c>
      <c r="AF76" s="24"/>
      <c r="AG76">
        <f t="shared" si="5"/>
        <v>1458.2615527422968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</v>
      </c>
      <c r="AM76" s="34">
        <f>RTM_PXI!I76</f>
        <v>0</v>
      </c>
      <c r="AN76" s="34">
        <f>RTM_PXI!O76</f>
        <v>0</v>
      </c>
      <c r="AO76" s="147">
        <f>GDAM_IEX!I76</f>
        <v>33.79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6.3434270000000001</v>
      </c>
      <c r="E77">
        <f>GT_NG!Q77</f>
        <v>13.551829484902308</v>
      </c>
      <c r="F77">
        <f>GT_Spot!Q77</f>
        <v>0</v>
      </c>
      <c r="G77">
        <f>PPCL_NG!Q77</f>
        <v>44.51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50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867.76774299853787</v>
      </c>
      <c r="P77" s="36">
        <v>68.457387920180082</v>
      </c>
      <c r="Q77" s="36">
        <v>20.15745967741935</v>
      </c>
      <c r="R77" s="38">
        <v>0</v>
      </c>
      <c r="S77" s="38">
        <v>0</v>
      </c>
      <c r="T77" s="37">
        <f>SUMPRODUCT(LTA!J77:AN77,LTA!J$101:AN$101,LTA!J$104:AN$104)</f>
        <v>74.38</v>
      </c>
      <c r="U77" s="37">
        <f>SUMPRODUCT(LTA!J77:AN77,LTA!J$102:AN$102,LTA!J$104:AN$104)</f>
        <v>120.47999999999999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94.2</v>
      </c>
      <c r="AB77" s="75">
        <f>-STOA!O77</f>
        <v>0</v>
      </c>
      <c r="AC77">
        <f t="shared" si="3"/>
        <v>12.04690786931066</v>
      </c>
      <c r="AD77">
        <f t="shared" si="4"/>
        <v>1422.108790858149</v>
      </c>
      <c r="AE77">
        <f>'IDT-1'!C77</f>
        <v>0</v>
      </c>
      <c r="AF77" s="24"/>
      <c r="AG77">
        <f t="shared" si="5"/>
        <v>1422.108790858149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19.309999999999999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6.3434270000000001</v>
      </c>
      <c r="E78">
        <f>GT_NG!Q78</f>
        <v>7.7814116895560526</v>
      </c>
      <c r="F78">
        <f>GT_Spot!Q78</f>
        <v>0</v>
      </c>
      <c r="G78">
        <f>PPCL_NG!Q78</f>
        <v>44.51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55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873.31646462623837</v>
      </c>
      <c r="P78" s="36">
        <v>68.457387920180082</v>
      </c>
      <c r="Q78" s="36">
        <v>20.15745967741935</v>
      </c>
      <c r="R78" s="38">
        <v>0</v>
      </c>
      <c r="S78" s="38">
        <v>0</v>
      </c>
      <c r="T78" s="37">
        <f>SUMPRODUCT(LTA!J78:AN78,LTA!J$101:AN$101,LTA!J$104:AN$104)</f>
        <v>68.510000000000005</v>
      </c>
      <c r="U78" s="37">
        <f>SUMPRODUCT(LTA!J78:AN78,LTA!J$102:AN$102,LTA!J$104:AN$104)</f>
        <v>118.97999999999999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94.2</v>
      </c>
      <c r="AB78" s="75">
        <f>-STOA!O78</f>
        <v>0</v>
      </c>
      <c r="AC78">
        <f t="shared" si="3"/>
        <v>11.862933621502435</v>
      </c>
      <c r="AD78">
        <f t="shared" si="4"/>
        <v>1400.3910689383115</v>
      </c>
      <c r="AE78">
        <f>'IDT-1'!C78</f>
        <v>0</v>
      </c>
      <c r="AF78" s="24"/>
      <c r="AG78">
        <f t="shared" si="5"/>
        <v>1400.3910689383115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6.3434270000000001</v>
      </c>
      <c r="E79">
        <f>GT_NG!Q79</f>
        <v>8.0746791131855318</v>
      </c>
      <c r="F79">
        <f>GT_Spot!Q79</f>
        <v>0</v>
      </c>
      <c r="G79">
        <f>PPCL_NG!Q79</f>
        <v>44.51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40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880.06342457557253</v>
      </c>
      <c r="P79" s="36">
        <v>68.457387920180082</v>
      </c>
      <c r="Q79" s="36">
        <v>20.15745967741935</v>
      </c>
      <c r="R79" s="38">
        <v>0</v>
      </c>
      <c r="S79" s="38">
        <v>0</v>
      </c>
      <c r="T79" s="37">
        <f>SUMPRODUCT(LTA!J79:AN79,LTA!J$101:AN$101,LTA!J$104:AN$104)</f>
        <v>66.72</v>
      </c>
      <c r="U79" s="37">
        <f>SUMPRODUCT(LTA!J79:AN79,LTA!J$102:AN$102,LTA!J$104:AN$104)</f>
        <v>117.66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94.2</v>
      </c>
      <c r="AB79" s="75">
        <f>-STOA!O79</f>
        <v>0</v>
      </c>
      <c r="AC79">
        <f t="shared" si="3"/>
        <v>11.769947531435331</v>
      </c>
      <c r="AD79">
        <f t="shared" si="4"/>
        <v>1389.4142824013425</v>
      </c>
      <c r="AE79">
        <f>'IDT-1'!C79</f>
        <v>0</v>
      </c>
      <c r="AF79" s="24"/>
      <c r="AG79">
        <f t="shared" si="5"/>
        <v>1389.4142824013425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6.3434270000000001</v>
      </c>
      <c r="E80">
        <f>GT_NG!Q80</f>
        <v>8.1006731050629206</v>
      </c>
      <c r="F80">
        <f>GT_Spot!Q80</f>
        <v>0</v>
      </c>
      <c r="G80">
        <f>PPCL_NG!Q80</f>
        <v>44.51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40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880.06342457557253</v>
      </c>
      <c r="P80" s="36">
        <v>68.457387920180082</v>
      </c>
      <c r="Q80" s="36">
        <v>20.15745967741935</v>
      </c>
      <c r="R80" s="38">
        <v>0</v>
      </c>
      <c r="S80" s="38">
        <v>0</v>
      </c>
      <c r="T80" s="37">
        <f>SUMPRODUCT(LTA!J80:AN80,LTA!J$101:AN$101,LTA!J$104:AN$104)</f>
        <v>64.84</v>
      </c>
      <c r="U80" s="37">
        <f>SUMPRODUCT(LTA!J80:AN80,LTA!J$102:AN$102,LTA!J$104:AN$104)</f>
        <v>116.32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94.2</v>
      </c>
      <c r="AB80" s="75">
        <f>-STOA!O80</f>
        <v>0</v>
      </c>
      <c r="AC80">
        <f t="shared" si="3"/>
        <v>11.7431178809671</v>
      </c>
      <c r="AD80">
        <f t="shared" si="4"/>
        <v>1386.2471060436878</v>
      </c>
      <c r="AE80">
        <f>'IDT-1'!C80</f>
        <v>0</v>
      </c>
      <c r="AF80" s="24"/>
      <c r="AG80">
        <f t="shared" si="5"/>
        <v>1386.2471060436878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6.3434270000000001</v>
      </c>
      <c r="E81">
        <f>GT_NG!Q81</f>
        <v>8.1006731050629206</v>
      </c>
      <c r="F81">
        <f>GT_Spot!Q81</f>
        <v>0</v>
      </c>
      <c r="G81">
        <f>PPCL_NG!Q81</f>
        <v>44.51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50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878.65028498209881</v>
      </c>
      <c r="P81" s="36">
        <v>68.457387920180082</v>
      </c>
      <c r="Q81" s="36">
        <v>20.15745967741935</v>
      </c>
      <c r="R81" s="38">
        <v>0</v>
      </c>
      <c r="S81" s="38">
        <v>0</v>
      </c>
      <c r="T81" s="37">
        <f>SUMPRODUCT(LTA!J81:AN81,LTA!J$101:AN$101,LTA!J$104:AN$104)</f>
        <v>64.67</v>
      </c>
      <c r="U81" s="37">
        <f>SUMPRODUCT(LTA!J81:AN81,LTA!J$102:AN$102,LTA!J$104:AN$104)</f>
        <v>115.16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94.2</v>
      </c>
      <c r="AB81" s="75">
        <f>-STOA!O81</f>
        <v>0</v>
      </c>
      <c r="AC81">
        <f t="shared" si="3"/>
        <v>11.804075508381924</v>
      </c>
      <c r="AD81">
        <f t="shared" si="4"/>
        <v>1393.4430088227996</v>
      </c>
      <c r="AE81">
        <f>'IDT-1'!C81</f>
        <v>0</v>
      </c>
      <c r="AF81" s="24"/>
      <c r="AG81">
        <f t="shared" si="5"/>
        <v>1393.4430088227996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6.3434270000000001</v>
      </c>
      <c r="E82">
        <f>GT_NG!Q82</f>
        <v>8.1006731050629206</v>
      </c>
      <c r="F82">
        <f>GT_Spot!Q82</f>
        <v>0</v>
      </c>
      <c r="G82">
        <f>PPCL_NG!Q82</f>
        <v>44.51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60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878.65028498209881</v>
      </c>
      <c r="P82" s="36">
        <v>68.457387920180082</v>
      </c>
      <c r="Q82" s="36">
        <v>20.15745967741935</v>
      </c>
      <c r="R82" s="38">
        <v>0</v>
      </c>
      <c r="S82" s="38">
        <v>0</v>
      </c>
      <c r="T82" s="37">
        <f>SUMPRODUCT(LTA!J82:AN82,LTA!J$101:AN$101,LTA!J$104:AN$104)</f>
        <v>64.67</v>
      </c>
      <c r="U82" s="37">
        <f>SUMPRODUCT(LTA!J82:AN82,LTA!J$102:AN$102,LTA!J$104:AN$104)</f>
        <v>114.16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94.2</v>
      </c>
      <c r="AB82" s="75">
        <f>-STOA!O82</f>
        <v>0</v>
      </c>
      <c r="AC82">
        <f t="shared" si="3"/>
        <v>11.879675508381924</v>
      </c>
      <c r="AD82">
        <f t="shared" si="4"/>
        <v>1402.3674088227995</v>
      </c>
      <c r="AE82">
        <f>'IDT-1'!C82</f>
        <v>0</v>
      </c>
      <c r="AF82" s="24"/>
      <c r="AG82">
        <f t="shared" si="5"/>
        <v>1402.3674088227995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6.3434270000000001</v>
      </c>
      <c r="E83">
        <f>GT_NG!Q83</f>
        <v>8.1006731050629206</v>
      </c>
      <c r="F83">
        <f>GT_Spot!Q83</f>
        <v>0</v>
      </c>
      <c r="G83">
        <f>PPCL_NG!Q83</f>
        <v>44.51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60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878.65028498209881</v>
      </c>
      <c r="P83" s="36">
        <v>68.457387920180082</v>
      </c>
      <c r="Q83" s="36">
        <v>20.15745967741935</v>
      </c>
      <c r="R83" s="38">
        <v>0</v>
      </c>
      <c r="S83" s="38">
        <v>0</v>
      </c>
      <c r="T83" s="37">
        <f>SUMPRODUCT(LTA!J83:AN83,LTA!J$101:AN$101,LTA!J$104:AN$104)</f>
        <v>63.67</v>
      </c>
      <c r="U83" s="37">
        <f>SUMPRODUCT(LTA!J83:AN83,LTA!J$102:AN$102,LTA!J$104:AN$104)</f>
        <v>113.32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94.2</v>
      </c>
      <c r="AB83" s="75">
        <f>-STOA!O83</f>
        <v>0</v>
      </c>
      <c r="AC83">
        <f t="shared" si="3"/>
        <v>11.864219508381922</v>
      </c>
      <c r="AD83">
        <f t="shared" si="4"/>
        <v>1400.5428648227994</v>
      </c>
      <c r="AE83">
        <f>'IDT-1'!C83</f>
        <v>0</v>
      </c>
      <c r="AF83" s="24"/>
      <c r="AG83">
        <f t="shared" si="5"/>
        <v>1400.5428648227994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6.3434270000000001</v>
      </c>
      <c r="E84">
        <f>GT_NG!Q84</f>
        <v>8.1006731050629206</v>
      </c>
      <c r="F84">
        <f>GT_Spot!Q84</f>
        <v>0</v>
      </c>
      <c r="G84">
        <f>PPCL_NG!Q84</f>
        <v>44.51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60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878.65028498209881</v>
      </c>
      <c r="P84" s="36">
        <v>68.457387920180082</v>
      </c>
      <c r="Q84" s="36">
        <v>20.15745967741935</v>
      </c>
      <c r="R84" s="38">
        <v>0</v>
      </c>
      <c r="S84" s="38">
        <v>0</v>
      </c>
      <c r="T84" s="37">
        <f>SUMPRODUCT(LTA!J84:AN84,LTA!J$101:AN$101,LTA!J$104:AN$104)</f>
        <v>62</v>
      </c>
      <c r="U84" s="37">
        <f>SUMPRODUCT(LTA!J84:AN84,LTA!J$102:AN$102,LTA!J$104:AN$104)</f>
        <v>112.82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94.2</v>
      </c>
      <c r="AB84" s="75">
        <f>-STOA!O84</f>
        <v>0</v>
      </c>
      <c r="AC84">
        <f t="shared" si="3"/>
        <v>11.845991508381921</v>
      </c>
      <c r="AD84">
        <f t="shared" si="4"/>
        <v>1398.3910928227992</v>
      </c>
      <c r="AE84">
        <f>'IDT-1'!C84</f>
        <v>0</v>
      </c>
      <c r="AF84" s="24"/>
      <c r="AG84">
        <f t="shared" si="5"/>
        <v>1398.3910928227992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6.3434270000000001</v>
      </c>
      <c r="E85">
        <f>GT_NG!Q85</f>
        <v>8.1006731050629206</v>
      </c>
      <c r="F85">
        <f>GT_Spot!Q85</f>
        <v>0</v>
      </c>
      <c r="G85">
        <f>PPCL_NG!Q85</f>
        <v>44.51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90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871.8755385622851</v>
      </c>
      <c r="P85" s="36">
        <v>68.457387920180082</v>
      </c>
      <c r="Q85" s="36">
        <v>20.15745967741935</v>
      </c>
      <c r="R85" s="38">
        <v>0</v>
      </c>
      <c r="S85" s="38">
        <v>0</v>
      </c>
      <c r="T85" s="37">
        <f>SUMPRODUCT(LTA!J85:AN85,LTA!J$101:AN$101,LTA!J$104:AN$104)</f>
        <v>60</v>
      </c>
      <c r="U85" s="37">
        <f>SUMPRODUCT(LTA!J85:AN85,LTA!J$102:AN$102,LTA!J$104:AN$104)</f>
        <v>112.16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94.2</v>
      </c>
      <c r="AB85" s="75">
        <f>-STOA!O85</f>
        <v>0</v>
      </c>
      <c r="AC85">
        <f t="shared" si="3"/>
        <v>12.018739638455488</v>
      </c>
      <c r="AD85">
        <f t="shared" si="4"/>
        <v>1418.7835982729121</v>
      </c>
      <c r="AE85">
        <f>'IDT-1'!C85</f>
        <v>0</v>
      </c>
      <c r="AF85" s="24"/>
      <c r="AG85">
        <f t="shared" si="5"/>
        <v>1418.7835982729121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6.3434270000000001</v>
      </c>
      <c r="E86">
        <f>GT_NG!Q86</f>
        <v>8.1006731050629206</v>
      </c>
      <c r="F86">
        <f>GT_Spot!Q86</f>
        <v>0</v>
      </c>
      <c r="G86">
        <f>PPCL_NG!Q86</f>
        <v>44.51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109.99976597736362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869.49090843312479</v>
      </c>
      <c r="P86" s="36">
        <v>68.457387920180082</v>
      </c>
      <c r="Q86" s="36">
        <v>20.15745967741935</v>
      </c>
      <c r="R86" s="38">
        <v>0</v>
      </c>
      <c r="S86" s="38">
        <v>0</v>
      </c>
      <c r="T86" s="37">
        <f>SUMPRODUCT(LTA!J86:AN86,LTA!J$101:AN$101,LTA!J$104:AN$104)</f>
        <v>59.67</v>
      </c>
      <c r="U86" s="37">
        <f>SUMPRODUCT(LTA!J86:AN86,LTA!J$102:AN$102,LTA!J$104:AN$104)</f>
        <v>111.97999999999999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94.2</v>
      </c>
      <c r="AB86" s="75">
        <f>-STOA!O86</f>
        <v>0</v>
      </c>
      <c r="AC86">
        <f t="shared" si="3"/>
        <v>12.162422779580396</v>
      </c>
      <c r="AD86">
        <f t="shared" si="4"/>
        <v>1435.7450509799908</v>
      </c>
      <c r="AE86">
        <f>'IDT-1'!C86</f>
        <v>0</v>
      </c>
      <c r="AF86" s="24"/>
      <c r="AG86">
        <f t="shared" si="5"/>
        <v>1435.7450509799908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6.3434270000000001</v>
      </c>
      <c r="E87">
        <f>GT_NG!Q87</f>
        <v>8.1006731050629206</v>
      </c>
      <c r="F87">
        <f>GT_Spot!Q87</f>
        <v>0</v>
      </c>
      <c r="G87">
        <f>PPCL_NG!Q87</f>
        <v>45.318392964788487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90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869.20604855550005</v>
      </c>
      <c r="P87" s="36">
        <v>68.457387920180082</v>
      </c>
      <c r="Q87" s="36">
        <v>20.15745967741935</v>
      </c>
      <c r="R87" s="38">
        <v>0</v>
      </c>
      <c r="S87" s="38">
        <v>0</v>
      </c>
      <c r="T87" s="37">
        <f>SUMPRODUCT(LTA!J87:AN87,LTA!J$101:AN$101,LTA!J$104:AN$104)</f>
        <v>57.33</v>
      </c>
      <c r="U87" s="37">
        <f>SUMPRODUCT(LTA!J87:AN87,LTA!J$102:AN$102,LTA!J$104:AN$104)</f>
        <v>111.97999999999999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109.64</v>
      </c>
      <c r="AB87" s="75">
        <f>-STOA!O87</f>
        <v>0</v>
      </c>
      <c r="AC87">
        <f t="shared" si="3"/>
        <v>12.136918423302715</v>
      </c>
      <c r="AD87">
        <f t="shared" si="4"/>
        <v>1432.7343224460683</v>
      </c>
      <c r="AE87">
        <f>'IDT-1'!C87</f>
        <v>0</v>
      </c>
      <c r="AF87" s="24"/>
      <c r="AG87">
        <f t="shared" si="5"/>
        <v>1432.7343224460683</v>
      </c>
      <c r="AI87" s="34">
        <f>PXIL!I87</f>
        <v>0</v>
      </c>
      <c r="AJ87" s="34">
        <f>PXIL!O87</f>
        <v>0</v>
      </c>
      <c r="AK87" s="34">
        <f>RTM_IEX!I87</f>
        <v>3.34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6.3434270000000001</v>
      </c>
      <c r="E88">
        <f>GT_NG!Q88</f>
        <v>8.1006731050629206</v>
      </c>
      <c r="F88">
        <f>GT_Spot!Q88</f>
        <v>0</v>
      </c>
      <c r="G88">
        <f>PPCL_NG!Q88</f>
        <v>45.318392964788487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120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869.20604855550005</v>
      </c>
      <c r="P88" s="36">
        <v>68.457387920180082</v>
      </c>
      <c r="Q88" s="36">
        <v>20.15745967741935</v>
      </c>
      <c r="R88" s="38">
        <v>0</v>
      </c>
      <c r="S88" s="38">
        <v>0</v>
      </c>
      <c r="T88" s="37">
        <f>SUMPRODUCT(LTA!J88:AN88,LTA!J$101:AN$101,LTA!J$104:AN$104)</f>
        <v>56.67</v>
      </c>
      <c r="U88" s="37">
        <f>SUMPRODUCT(LTA!J88:AN88,LTA!J$102:AN$102,LTA!J$104:AN$104)</f>
        <v>112.16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109.64</v>
      </c>
      <c r="AB88" s="75">
        <f>-STOA!O88</f>
        <v>0</v>
      </c>
      <c r="AC88">
        <f t="shared" si="3"/>
        <v>12.392614423302717</v>
      </c>
      <c r="AD88">
        <f t="shared" si="4"/>
        <v>1462.9186264460684</v>
      </c>
      <c r="AE88">
        <f>'IDT-1'!C88</f>
        <v>0</v>
      </c>
      <c r="AF88" s="24"/>
      <c r="AG88">
        <f t="shared" si="5"/>
        <v>1462.9186264460684</v>
      </c>
      <c r="AI88" s="34">
        <f>PXIL!I88</f>
        <v>0</v>
      </c>
      <c r="AJ88" s="34">
        <f>PXIL!O88</f>
        <v>0</v>
      </c>
      <c r="AK88" s="34">
        <f>RTM_IEX!I88</f>
        <v>4.26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6.3434270000000001</v>
      </c>
      <c r="E89">
        <f>GT_NG!Q89</f>
        <v>8.1006731050629206</v>
      </c>
      <c r="F89">
        <f>GT_Spot!Q89</f>
        <v>0</v>
      </c>
      <c r="G89">
        <f>PPCL_NG!Q89</f>
        <v>45.318392964788487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119.99975905549755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869.20604855550005</v>
      </c>
      <c r="P89" s="36">
        <v>68.457387920180082</v>
      </c>
      <c r="Q89" s="36">
        <v>20.15745967741935</v>
      </c>
      <c r="R89" s="38">
        <v>0</v>
      </c>
      <c r="S89" s="38">
        <v>0</v>
      </c>
      <c r="T89" s="37">
        <f>SUMPRODUCT(LTA!J89:AN89,LTA!J$101:AN$101,LTA!J$104:AN$104)</f>
        <v>57</v>
      </c>
      <c r="U89" s="37">
        <f>SUMPRODUCT(LTA!J89:AN89,LTA!J$102:AN$102,LTA!J$104:AN$104)</f>
        <v>112.47999999999999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13.46</v>
      </c>
      <c r="Z89" s="34">
        <f>IEX!O89</f>
        <v>0</v>
      </c>
      <c r="AA89" s="75">
        <f>STOA!I89</f>
        <v>109.64</v>
      </c>
      <c r="AB89" s="75">
        <f>-STOA!O89</f>
        <v>0</v>
      </c>
      <c r="AC89">
        <f t="shared" si="3"/>
        <v>12.629408399368897</v>
      </c>
      <c r="AD89">
        <f t="shared" si="4"/>
        <v>1490.8715915254998</v>
      </c>
      <c r="AE89">
        <f>'IDT-1'!C89</f>
        <v>0</v>
      </c>
      <c r="AF89" s="24"/>
      <c r="AG89">
        <f t="shared" si="5"/>
        <v>1490.8715915254998</v>
      </c>
      <c r="AI89" s="34">
        <f>PXIL!I89</f>
        <v>0</v>
      </c>
      <c r="AJ89" s="34">
        <f>PXIL!O89</f>
        <v>0</v>
      </c>
      <c r="AK89" s="34">
        <f>RTM_IEX!I89</f>
        <v>12.55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5.79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6.3434270000000001</v>
      </c>
      <c r="E90">
        <f>GT_NG!Q90</f>
        <v>17.059999999999999</v>
      </c>
      <c r="F90">
        <f>GT_Spot!Q90</f>
        <v>0</v>
      </c>
      <c r="G90">
        <f>PPCL_NG!Q90</f>
        <v>45.318392964788487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160.19972858498238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871.18438773151956</v>
      </c>
      <c r="P90" s="36">
        <v>68.457387920180082</v>
      </c>
      <c r="Q90" s="36">
        <v>20.15745967741935</v>
      </c>
      <c r="R90" s="38">
        <v>0</v>
      </c>
      <c r="S90" s="38">
        <v>0</v>
      </c>
      <c r="T90" s="37">
        <f>SUMPRODUCT(LTA!J90:AN90,LTA!J$101:AN$101,LTA!J$104:AN$104)</f>
        <v>56</v>
      </c>
      <c r="U90" s="37">
        <f>SUMPRODUCT(LTA!J90:AN90,LTA!J$102:AN$102,LTA!J$104:AN$104)</f>
        <v>112.82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10.84</v>
      </c>
      <c r="Z90" s="34">
        <f>IEX!O90</f>
        <v>0</v>
      </c>
      <c r="AA90" s="75">
        <f>STOA!I90</f>
        <v>109.64</v>
      </c>
      <c r="AB90" s="75">
        <f>-STOA!O90</f>
        <v>0</v>
      </c>
      <c r="AC90">
        <f t="shared" si="3"/>
        <v>12.924564538412602</v>
      </c>
      <c r="AD90">
        <f t="shared" si="4"/>
        <v>1525.7140709868972</v>
      </c>
      <c r="AE90">
        <f>'IDT-1'!C90</f>
        <v>0</v>
      </c>
      <c r="AF90" s="24"/>
      <c r="AG90">
        <f t="shared" si="5"/>
        <v>1525.7140709868972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5.62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6.3434270000000001</v>
      </c>
      <c r="E91">
        <f>GT_NG!Q91</f>
        <v>17.059999999999999</v>
      </c>
      <c r="F91">
        <f>GT_Spot!Q91</f>
        <v>0</v>
      </c>
      <c r="G91">
        <f>PPCL_NG!Q91</f>
        <v>45.318392964788487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160.19975286930764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871.18438773151956</v>
      </c>
      <c r="P91" s="36">
        <v>68.457387920180082</v>
      </c>
      <c r="Q91" s="36">
        <v>20.15745967741935</v>
      </c>
      <c r="R91" s="38">
        <v>0</v>
      </c>
      <c r="S91" s="38">
        <v>0</v>
      </c>
      <c r="T91" s="37">
        <f>SUMPRODUCT(LTA!J91:AN91,LTA!J$101:AN$101,LTA!J$104:AN$104)</f>
        <v>56</v>
      </c>
      <c r="U91" s="37">
        <f>SUMPRODUCT(LTA!J91:AN91,LTA!J$102:AN$102,LTA!J$104:AN$104)</f>
        <v>121.24000000000001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11.49</v>
      </c>
      <c r="Z91" s="34">
        <f>IEX!O91</f>
        <v>0</v>
      </c>
      <c r="AA91" s="75">
        <f>STOA!I91</f>
        <v>119.29</v>
      </c>
      <c r="AB91" s="75">
        <f>-STOA!O91</f>
        <v>0</v>
      </c>
      <c r="AC91">
        <f t="shared" si="3"/>
        <v>13.177908742400936</v>
      </c>
      <c r="AD91">
        <f t="shared" si="4"/>
        <v>1555.6207510672343</v>
      </c>
      <c r="AE91">
        <f>'IDT-1'!C91</f>
        <v>0</v>
      </c>
      <c r="AF91" s="24"/>
      <c r="AG91">
        <f t="shared" si="5"/>
        <v>1555.6207510672343</v>
      </c>
      <c r="AI91" s="34">
        <f>PXIL!I91</f>
        <v>0</v>
      </c>
      <c r="AJ91" s="34">
        <f>PXIL!O91</f>
        <v>0</v>
      </c>
      <c r="AK91" s="34">
        <f>RTM_IEX!I91</f>
        <v>7.3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9.76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6.3434270000000001</v>
      </c>
      <c r="E92">
        <f>GT_NG!Q92</f>
        <v>17.059999999999999</v>
      </c>
      <c r="F92">
        <f>GT_Spot!Q92</f>
        <v>0</v>
      </c>
      <c r="G92">
        <f>PPCL_NG!Q92</f>
        <v>45.318392964788487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160.19976621329752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871.18438773151956</v>
      </c>
      <c r="P92" s="36">
        <v>68.457387920180082</v>
      </c>
      <c r="Q92" s="36">
        <v>20.15745967741935</v>
      </c>
      <c r="R92" s="38">
        <v>0</v>
      </c>
      <c r="S92" s="38">
        <v>0</v>
      </c>
      <c r="T92" s="37">
        <f>SUMPRODUCT(LTA!J92:AN92,LTA!J$101:AN$101,LTA!J$104:AN$104)</f>
        <v>56.33</v>
      </c>
      <c r="U92" s="37">
        <f>SUMPRODUCT(LTA!J92:AN92,LTA!J$102:AN$102,LTA!J$104:AN$104)</f>
        <v>121.06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9.8800000000000008</v>
      </c>
      <c r="Z92" s="34">
        <f>IEX!O92</f>
        <v>0</v>
      </c>
      <c r="AA92" s="75">
        <f>STOA!I92</f>
        <v>119.29</v>
      </c>
      <c r="AB92" s="75">
        <f>-STOA!O92</f>
        <v>0</v>
      </c>
      <c r="AC92">
        <f t="shared" si="3"/>
        <v>13.832940854490449</v>
      </c>
      <c r="AD92">
        <f t="shared" si="4"/>
        <v>1632.9457322991345</v>
      </c>
      <c r="AE92">
        <f>'IDT-1'!C92</f>
        <v>0</v>
      </c>
      <c r="AF92" s="24"/>
      <c r="AG92">
        <f t="shared" si="5"/>
        <v>1632.9457322991345</v>
      </c>
      <c r="AI92" s="34">
        <f>PXIL!I92</f>
        <v>0</v>
      </c>
      <c r="AJ92" s="34">
        <f>PXIL!O92</f>
        <v>0</v>
      </c>
      <c r="AK92" s="34">
        <f>RTM_IEX!I92</f>
        <v>84.84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11.66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6.3434270000000001</v>
      </c>
      <c r="E93">
        <f>GT_NG!Q93</f>
        <v>17.059999999999999</v>
      </c>
      <c r="F93">
        <f>GT_Spot!Q93</f>
        <v>0</v>
      </c>
      <c r="G93">
        <f>PPCL_NG!Q93</f>
        <v>45.318392964788487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160.19975845847657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871.18438773151956</v>
      </c>
      <c r="P93" s="36">
        <v>68.457387920180082</v>
      </c>
      <c r="Q93" s="36">
        <v>20.15745967741935</v>
      </c>
      <c r="R93" s="38">
        <v>0</v>
      </c>
      <c r="S93" s="38">
        <v>0</v>
      </c>
      <c r="T93" s="37">
        <f>SUMPRODUCT(LTA!J93:AN93,LTA!J$101:AN$101,LTA!J$104:AN$104)</f>
        <v>55.67</v>
      </c>
      <c r="U93" s="37">
        <f>SUMPRODUCT(LTA!J93:AN93,LTA!J$102:AN$102,LTA!J$104:AN$104)</f>
        <v>121.06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9.91</v>
      </c>
      <c r="Z93" s="34">
        <f>IEX!O93</f>
        <v>0</v>
      </c>
      <c r="AA93" s="75">
        <f>STOA!I93</f>
        <v>119.29</v>
      </c>
      <c r="AB93" s="75">
        <f>-STOA!O93</f>
        <v>0</v>
      </c>
      <c r="AC93">
        <f t="shared" si="3"/>
        <v>13.841844789349954</v>
      </c>
      <c r="AD93">
        <f t="shared" si="4"/>
        <v>1633.9968206094543</v>
      </c>
      <c r="AE93">
        <f>'IDT-1'!C93</f>
        <v>0</v>
      </c>
      <c r="AF93" s="24"/>
      <c r="AG93">
        <f t="shared" si="5"/>
        <v>1633.9968206094543</v>
      </c>
      <c r="AI93" s="34">
        <f>PXIL!I93</f>
        <v>0</v>
      </c>
      <c r="AJ93" s="34">
        <f>PXIL!O93</f>
        <v>0</v>
      </c>
      <c r="AK93" s="34">
        <f>RTM_IEX!I93</f>
        <v>84.77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13.42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6.3434270000000001</v>
      </c>
      <c r="E94">
        <f>GT_NG!Q94</f>
        <v>17.059999999999999</v>
      </c>
      <c r="F94">
        <f>GT_Spot!Q94</f>
        <v>0</v>
      </c>
      <c r="G94">
        <f>PPCL_NG!Q94</f>
        <v>45.318392964788487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160.19978001757661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868.89201730898799</v>
      </c>
      <c r="P94" s="36">
        <v>68.457387920180082</v>
      </c>
      <c r="Q94" s="36">
        <v>20.15745967741935</v>
      </c>
      <c r="R94" s="38">
        <v>0</v>
      </c>
      <c r="S94" s="38">
        <v>0</v>
      </c>
      <c r="T94" s="37">
        <f>SUMPRODUCT(LTA!J94:AN94,LTA!J$101:AN$101,LTA!J$104:AN$104)</f>
        <v>55.67</v>
      </c>
      <c r="U94" s="37">
        <f>SUMPRODUCT(LTA!J94:AN94,LTA!J$102:AN$102,LTA!J$104:AN$104)</f>
        <v>120.74000000000001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9.99</v>
      </c>
      <c r="Z94" s="34">
        <f>IEX!O94</f>
        <v>0</v>
      </c>
      <c r="AA94" s="75">
        <f>STOA!I94</f>
        <v>119.29</v>
      </c>
      <c r="AB94" s="75">
        <f>-STOA!O94</f>
        <v>0</v>
      </c>
      <c r="AC94">
        <f t="shared" si="3"/>
        <v>14.10650905889713</v>
      </c>
      <c r="AD94">
        <f t="shared" si="4"/>
        <v>1665.2398074764756</v>
      </c>
      <c r="AE94">
        <f>'IDT-1'!C94</f>
        <v>0</v>
      </c>
      <c r="AF94" s="24"/>
      <c r="AG94">
        <f t="shared" si="5"/>
        <v>1665.2398074764756</v>
      </c>
      <c r="AI94" s="34">
        <f>PXIL!I94</f>
        <v>0</v>
      </c>
      <c r="AJ94" s="34">
        <f>PXIL!O94</f>
        <v>0</v>
      </c>
      <c r="AK94" s="34">
        <f>RTM_IEX!I94</f>
        <v>117.72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14.51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4.6659999999999995</v>
      </c>
      <c r="E95">
        <f>GT_NG!Q95</f>
        <v>17.059999999999999</v>
      </c>
      <c r="F95">
        <f>GT_Spot!Q95</f>
        <v>0</v>
      </c>
      <c r="G95">
        <f>PPCL_NG!Q95</f>
        <v>45.318392964788487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160.19978240791045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868.68882156227789</v>
      </c>
      <c r="P95" s="36">
        <v>68.457387920180082</v>
      </c>
      <c r="Q95" s="36">
        <v>20.15745967741935</v>
      </c>
      <c r="R95" s="38">
        <v>0</v>
      </c>
      <c r="S95" s="38">
        <v>0</v>
      </c>
      <c r="T95" s="37">
        <f>SUMPRODUCT(LTA!J95:AN95,LTA!J$101:AN$101,LTA!J$104:AN$104)</f>
        <v>56</v>
      </c>
      <c r="U95" s="37">
        <f>SUMPRODUCT(LTA!J95:AN95,LTA!J$102:AN$102,LTA!J$104:AN$104)</f>
        <v>120.56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14.5</v>
      </c>
      <c r="Z95" s="34">
        <f>IEX!O95</f>
        <v>0</v>
      </c>
      <c r="AA95" s="75">
        <f>STOA!I95</f>
        <v>119.29</v>
      </c>
      <c r="AB95" s="75">
        <f>-STOA!O95</f>
        <v>0</v>
      </c>
      <c r="AC95">
        <f t="shared" si="3"/>
        <v>14.104319847903568</v>
      </c>
      <c r="AD95">
        <f t="shared" si="4"/>
        <v>1664.9813763310929</v>
      </c>
      <c r="AE95">
        <f>'IDT-1'!C95</f>
        <v>0</v>
      </c>
      <c r="AF95" s="24"/>
      <c r="AG95">
        <f t="shared" si="5"/>
        <v>1664.9813763310929</v>
      </c>
      <c r="AI95" s="34">
        <f>PXIL!I95</f>
        <v>0</v>
      </c>
      <c r="AJ95" s="34">
        <f>PXIL!O95</f>
        <v>0</v>
      </c>
      <c r="AK95" s="34">
        <f>RTM_IEX!I95</f>
        <v>112.22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16.97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4.6659999999999995</v>
      </c>
      <c r="E96">
        <f>GT_NG!Q96</f>
        <v>17.059999999999999</v>
      </c>
      <c r="F96">
        <f>GT_Spot!Q96</f>
        <v>0</v>
      </c>
      <c r="G96">
        <f>PPCL_NG!Q96</f>
        <v>45.318392964788487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160.19978416684629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868.68882156227789</v>
      </c>
      <c r="P96" s="36">
        <v>68.457387920180082</v>
      </c>
      <c r="Q96" s="36">
        <v>20.15745967741935</v>
      </c>
      <c r="R96" s="38">
        <v>0</v>
      </c>
      <c r="S96" s="38">
        <v>0</v>
      </c>
      <c r="T96" s="37">
        <f>SUMPRODUCT(LTA!J96:AN96,LTA!J$101:AN$101,LTA!J$104:AN$104)</f>
        <v>56.33</v>
      </c>
      <c r="U96" s="37">
        <f>SUMPRODUCT(LTA!J96:AN96,LTA!J$102:AN$102,LTA!J$104:AN$104)</f>
        <v>120.4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15.27</v>
      </c>
      <c r="Z96" s="34">
        <f>IEX!O96</f>
        <v>0</v>
      </c>
      <c r="AA96" s="75">
        <f>STOA!I96</f>
        <v>119.29</v>
      </c>
      <c r="AB96" s="75">
        <f>-STOA!O96</f>
        <v>0</v>
      </c>
      <c r="AC96">
        <f t="shared" si="3"/>
        <v>14.394791862678629</v>
      </c>
      <c r="AD96">
        <f t="shared" si="4"/>
        <v>1699.2709060752534</v>
      </c>
      <c r="AE96">
        <f>'IDT-1'!C96</f>
        <v>0</v>
      </c>
      <c r="AF96" s="24"/>
      <c r="AG96">
        <f t="shared" si="5"/>
        <v>1699.2709060752534</v>
      </c>
      <c r="AI96" s="34">
        <f>PXIL!I96</f>
        <v>0</v>
      </c>
      <c r="AJ96" s="34">
        <f>PXIL!O96</f>
        <v>0</v>
      </c>
      <c r="AK96" s="34">
        <f>RTM_IEX!I96</f>
        <v>145.07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17.760000000000002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3.4994999999999998</v>
      </c>
      <c r="E97">
        <f>GT_NG!Q97</f>
        <v>17.059999999999999</v>
      </c>
      <c r="F97">
        <f>GT_Spot!Q97</f>
        <v>0</v>
      </c>
      <c r="G97">
        <f>PPCL_NG!Q97</f>
        <v>45.318392964788487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160.19977971508717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869.78793041715483</v>
      </c>
      <c r="P97" s="36">
        <v>68.457387920180082</v>
      </c>
      <c r="Q97" s="36">
        <v>20.15745967741935</v>
      </c>
      <c r="R97" s="38">
        <v>0</v>
      </c>
      <c r="S97" s="38">
        <v>0</v>
      </c>
      <c r="T97" s="37">
        <f>SUMPRODUCT(LTA!J97:AN97,LTA!J$101:AN$101,LTA!J$104:AN$104)</f>
        <v>57.33</v>
      </c>
      <c r="U97" s="37">
        <f>SUMPRODUCT(LTA!J97:AN97,LTA!J$102:AN$102,LTA!J$104:AN$104)</f>
        <v>120.56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17.920000000000002</v>
      </c>
      <c r="Z97" s="34">
        <f>IEX!O97</f>
        <v>0</v>
      </c>
      <c r="AA97" s="75">
        <f>STOA!I97</f>
        <v>119.29</v>
      </c>
      <c r="AB97" s="75">
        <f>-STOA!O97</f>
        <v>0</v>
      </c>
      <c r="AC97">
        <f t="shared" si="3"/>
        <v>13.737009739664819</v>
      </c>
      <c r="AD97">
        <f t="shared" si="4"/>
        <v>1621.621292601385</v>
      </c>
      <c r="AE97">
        <f>'IDT-1'!C97</f>
        <v>0</v>
      </c>
      <c r="AF97" s="24"/>
      <c r="AG97">
        <f t="shared" si="5"/>
        <v>1621.621292601385</v>
      </c>
      <c r="AI97" s="34">
        <f>PXIL!I97</f>
        <v>0</v>
      </c>
      <c r="AJ97" s="34">
        <f>PXIL!O97</f>
        <v>0</v>
      </c>
      <c r="AK97" s="34">
        <f>RTM_IEX!I97</f>
        <v>62.04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18.739999999999998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3.4994999999999998</v>
      </c>
      <c r="E98">
        <f>GT_NG!Q98</f>
        <v>17.059999999999999</v>
      </c>
      <c r="F98">
        <f>GT_Spot!Q98</f>
        <v>0</v>
      </c>
      <c r="G98">
        <f>PPCL_NG!Q98</f>
        <v>45.318392964788487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160.19977475957481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869.78793041715483</v>
      </c>
      <c r="P98" s="36">
        <v>68.457387920180082</v>
      </c>
      <c r="Q98" s="36">
        <v>20.15745967741935</v>
      </c>
      <c r="R98" s="38">
        <v>0</v>
      </c>
      <c r="S98" s="38">
        <v>0</v>
      </c>
      <c r="T98" s="37">
        <f>SUMPRODUCT(LTA!J98:AN98,LTA!J$101:AN$101,LTA!J$104:AN$104)</f>
        <v>57.33</v>
      </c>
      <c r="U98" s="37">
        <f>SUMPRODUCT(LTA!J98:AN98,LTA!J$102:AN$102,LTA!J$104:AN$104)</f>
        <v>120.74000000000001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20</v>
      </c>
      <c r="Z98" s="34">
        <f>IEX!O98</f>
        <v>0</v>
      </c>
      <c r="AA98" s="75">
        <f>STOA!I98</f>
        <v>119.29</v>
      </c>
      <c r="AB98" s="75">
        <f>-STOA!O98</f>
        <v>0</v>
      </c>
      <c r="AC98">
        <f t="shared" si="3"/>
        <v>13.737429698038515</v>
      </c>
      <c r="AD98">
        <f t="shared" si="4"/>
        <v>1621.6708676874989</v>
      </c>
      <c r="AE98">
        <f>'IDT-1'!C98</f>
        <v>0</v>
      </c>
      <c r="AF98" s="24"/>
      <c r="AG98">
        <f t="shared" si="5"/>
        <v>1621.6708676874989</v>
      </c>
      <c r="AI98" s="34">
        <f>PXIL!I98</f>
        <v>0</v>
      </c>
      <c r="AJ98" s="34">
        <f>PXIL!O98</f>
        <v>0</v>
      </c>
      <c r="AK98" s="34">
        <f>RTM_IEX!I98</f>
        <v>59.27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19.3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0.1493726580000003</v>
      </c>
      <c r="E99">
        <f t="shared" si="6"/>
        <v>0.22420837857257522</v>
      </c>
      <c r="F99">
        <f t="shared" si="6"/>
        <v>0</v>
      </c>
      <c r="G99">
        <f t="shared" si="6"/>
        <v>1.0823030821602084</v>
      </c>
      <c r="H99">
        <f t="shared" si="6"/>
        <v>0</v>
      </c>
      <c r="I99">
        <f t="shared" si="6"/>
        <v>1.2173640789166491</v>
      </c>
      <c r="J99">
        <f t="shared" si="6"/>
        <v>0</v>
      </c>
      <c r="K99">
        <f t="shared" si="6"/>
        <v>1.4024497048787563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19.827983420845516</v>
      </c>
      <c r="P99" s="36">
        <f t="shared" si="6"/>
        <v>1.6424033883712628</v>
      </c>
      <c r="Q99" s="36">
        <f t="shared" si="6"/>
        <v>0.46574611679481298</v>
      </c>
      <c r="R99" s="38">
        <f t="shared" si="6"/>
        <v>0.27441607028745912</v>
      </c>
      <c r="S99" s="38">
        <f t="shared" si="6"/>
        <v>0</v>
      </c>
      <c r="T99" s="37">
        <f t="shared" si="6"/>
        <v>3.4172000000000002</v>
      </c>
      <c r="U99" s="37">
        <f t="shared" si="6"/>
        <v>2.8297524999999975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0.10802</v>
      </c>
      <c r="Z99" s="34">
        <f t="shared" si="6"/>
        <v>-0.63152500000000011</v>
      </c>
      <c r="AA99" s="75">
        <f t="shared" si="6"/>
        <v>1.9063799999999997</v>
      </c>
      <c r="AB99" s="75">
        <f t="shared" si="6"/>
        <v>0</v>
      </c>
      <c r="AC99">
        <f t="shared" si="6"/>
        <v>0.30303373144228291</v>
      </c>
      <c r="AD99">
        <f t="shared" si="6"/>
        <v>34.247930667384956</v>
      </c>
      <c r="AE99">
        <f t="shared" si="6"/>
        <v>-8.6268499999999998E-2</v>
      </c>
      <c r="AG99">
        <f t="shared" si="6"/>
        <v>34.161662167384954</v>
      </c>
      <c r="AI99">
        <f t="shared" si="6"/>
        <v>0</v>
      </c>
      <c r="AJ99">
        <f t="shared" si="6"/>
        <v>0</v>
      </c>
      <c r="AK99">
        <f t="shared" si="6"/>
        <v>0.40020999999999995</v>
      </c>
      <c r="AL99">
        <f t="shared" si="6"/>
        <v>-0.1275</v>
      </c>
      <c r="AM99">
        <f t="shared" si="6"/>
        <v>0</v>
      </c>
      <c r="AN99">
        <f t="shared" si="6"/>
        <v>0</v>
      </c>
      <c r="AO99">
        <f t="shared" si="6"/>
        <v>0.36218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45436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8.1814710000000002</v>
      </c>
      <c r="E3">
        <f>GT_NG!T3</f>
        <v>10.89148219441771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52.205460724190459</v>
      </c>
      <c r="J3">
        <f>Bawana_RLNG!T3</f>
        <v>0</v>
      </c>
      <c r="K3">
        <f>Bawana_Spot!T3</f>
        <v>30.001362882997004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827.42626654467131</v>
      </c>
      <c r="P3" s="36">
        <v>75.247128848868712</v>
      </c>
      <c r="Q3" s="36">
        <v>26.706932705558103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450.0800000000001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689.46999999999991</v>
      </c>
      <c r="AB3" s="75">
        <f>-STOA!P3</f>
        <v>0</v>
      </c>
      <c r="AC3">
        <f>SUMIF(B3:AB3,"&gt;0")*$AC$2-SUMIF(B3:AB3,"&lt;0")*($AC$2/(1-$AC$2))+SUMIF(AI3:AR3,"&gt;0")*$AC$2-SUMIF(AI3:AR3,"&lt;0")*($AC$2/(1-$AC$2))</f>
        <v>19.436399603231255</v>
      </c>
      <c r="AD3">
        <f>SUM(B3:AB3,AI3:AV3)-AC3</f>
        <v>2119.683705297472</v>
      </c>
      <c r="AE3">
        <f>'IDT-1'!F3</f>
        <v>0</v>
      </c>
      <c r="AF3" s="24"/>
      <c r="AG3">
        <f>SUM(AD3:AF3)</f>
        <v>2119.683705297472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-87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8.1814710000000002</v>
      </c>
      <c r="E4">
        <f>GT_NG!T4</f>
        <v>11.174570378048552</v>
      </c>
      <c r="F4">
        <f>GT_Spot!T4</f>
        <v>0</v>
      </c>
      <c r="G4">
        <f>PPCL_NG!T4</f>
        <v>54.368072054182477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30.001363532565431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827.86767573448719</v>
      </c>
      <c r="P4" s="36">
        <v>75.247128848868712</v>
      </c>
      <c r="Q4" s="36">
        <v>26.706932705558103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450.5800000000001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689.46999999999991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19.74933163640523</v>
      </c>
      <c r="AD4">
        <f t="shared" ref="AD4:AD67" si="1">SUM(B4:AB4,AI4:AV4)-AC4</f>
        <v>2116.4551635828925</v>
      </c>
      <c r="AE4">
        <f>'IDT-1'!F4</f>
        <v>0</v>
      </c>
      <c r="AF4" s="24"/>
      <c r="AG4">
        <f t="shared" ref="AG4:AG67" si="2">SUM(AD4:AF4)</f>
        <v>2116.4551635828925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-107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8.1814710000000002</v>
      </c>
      <c r="E5">
        <f>GT_NG!T5</f>
        <v>11.174570378048552</v>
      </c>
      <c r="F5">
        <f>GT_Spot!T5</f>
        <v>0</v>
      </c>
      <c r="G5">
        <f>PPCL_NG!T5</f>
        <v>54.368072054182477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827.86767573448719</v>
      </c>
      <c r="P5" s="36">
        <v>75.247128848868712</v>
      </c>
      <c r="Q5" s="36">
        <v>26.706932705558103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451.19000000000005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689.46999999999991</v>
      </c>
      <c r="AB5" s="75">
        <f>-STOA!P5</f>
        <v>0</v>
      </c>
      <c r="AC5">
        <f t="shared" si="0"/>
        <v>19.889982706329906</v>
      </c>
      <c r="AD5">
        <f t="shared" si="1"/>
        <v>2100.9231489804019</v>
      </c>
      <c r="AE5">
        <f>'IDT-1'!F5</f>
        <v>0</v>
      </c>
      <c r="AF5" s="24"/>
      <c r="AG5">
        <f t="shared" si="2"/>
        <v>2100.9231489804019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-123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8.1814710000000002</v>
      </c>
      <c r="E6">
        <f>GT_NG!T6</f>
        <v>11.138425519461515</v>
      </c>
      <c r="F6">
        <f>GT_Spot!T6</f>
        <v>0</v>
      </c>
      <c r="G6">
        <f>PPCL_NG!T6</f>
        <v>54.368072054182477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827.86767573448719</v>
      </c>
      <c r="P6" s="36">
        <v>75.247128848868712</v>
      </c>
      <c r="Q6" s="36">
        <v>26.706932705558103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451.8900000000001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689.46999999999991</v>
      </c>
      <c r="AB6" s="75">
        <f>-STOA!P6</f>
        <v>0</v>
      </c>
      <c r="AC6">
        <f t="shared" si="0"/>
        <v>20.039568770840887</v>
      </c>
      <c r="AD6">
        <f t="shared" si="1"/>
        <v>2084.4374180573041</v>
      </c>
      <c r="AE6">
        <f>'IDT-1'!F6</f>
        <v>0</v>
      </c>
      <c r="AF6" s="24"/>
      <c r="AG6">
        <f t="shared" si="2"/>
        <v>2084.4374180573041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-140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8.1814710000000002</v>
      </c>
      <c r="E7">
        <f>GT_NG!T7</f>
        <v>11.138425519461515</v>
      </c>
      <c r="F7">
        <f>GT_Spot!T7</f>
        <v>0</v>
      </c>
      <c r="G7">
        <f>PPCL_NG!T7</f>
        <v>54.368072054182477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827.98748580676977</v>
      </c>
      <c r="P7" s="36">
        <v>75.247128848868712</v>
      </c>
      <c r="Q7" s="36">
        <v>26.706932705558103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452.67000000000007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689.18999999999994</v>
      </c>
      <c r="AB7" s="75">
        <f>-STOA!P7</f>
        <v>0</v>
      </c>
      <c r="AC7">
        <f t="shared" si="0"/>
        <v>20.281967591744955</v>
      </c>
      <c r="AD7">
        <f t="shared" si="1"/>
        <v>2056.8148293086829</v>
      </c>
      <c r="AE7">
        <f>'IDT-1'!F7</f>
        <v>0</v>
      </c>
      <c r="AF7" s="24"/>
      <c r="AG7">
        <f t="shared" si="2"/>
        <v>2056.8148293086829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-168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8.1814710000000002</v>
      </c>
      <c r="E8">
        <f>GT_NG!T8</f>
        <v>11.138425519461515</v>
      </c>
      <c r="F8">
        <f>GT_Spot!T8</f>
        <v>0</v>
      </c>
      <c r="G8">
        <f>PPCL_NG!T8</f>
        <v>54.368072054182477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30.000146287943437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827.70420205676976</v>
      </c>
      <c r="P8" s="36">
        <v>75.247128848868712</v>
      </c>
      <c r="Q8" s="36">
        <v>26.706932705558103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454.41000000000008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689.18999999999994</v>
      </c>
      <c r="AB8" s="75">
        <f>-STOA!P8</f>
        <v>0</v>
      </c>
      <c r="AC8">
        <f t="shared" si="0"/>
        <v>20.463628391561461</v>
      </c>
      <c r="AD8">
        <f t="shared" si="1"/>
        <v>2038.0900310468096</v>
      </c>
      <c r="AE8">
        <f>'IDT-1'!F8</f>
        <v>0</v>
      </c>
      <c r="AF8" s="24"/>
      <c r="AG8">
        <f t="shared" si="2"/>
        <v>2038.0900310468096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-188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8.1814710000000002</v>
      </c>
      <c r="E9">
        <f>GT_NG!T9</f>
        <v>11.138425519461515</v>
      </c>
      <c r="F9">
        <f>GT_Spot!T9</f>
        <v>0</v>
      </c>
      <c r="G9">
        <f>PPCL_NG!T9</f>
        <v>54.368072054182477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30.000149943771085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827.70420205676976</v>
      </c>
      <c r="P9" s="36">
        <v>75.247128848868712</v>
      </c>
      <c r="Q9" s="36">
        <v>26.706932705558103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454.53000000000009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689.18999999999994</v>
      </c>
      <c r="AB9" s="75">
        <f>-STOA!P9</f>
        <v>0</v>
      </c>
      <c r="AC9">
        <f t="shared" si="0"/>
        <v>20.718771154017087</v>
      </c>
      <c r="AD9">
        <f t="shared" si="1"/>
        <v>2007.9548919401821</v>
      </c>
      <c r="AE9">
        <f>'IDT-1'!F9</f>
        <v>0</v>
      </c>
      <c r="AF9" s="24"/>
      <c r="AG9">
        <f t="shared" si="2"/>
        <v>2007.9548919401821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-218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8.1814710000000002</v>
      </c>
      <c r="E10">
        <f>GT_NG!T10</f>
        <v>11.138425519461515</v>
      </c>
      <c r="F10">
        <f>GT_Spot!T10</f>
        <v>0</v>
      </c>
      <c r="G10">
        <f>PPCL_NG!T10</f>
        <v>54.368072054182477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30.000149943771085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827.70420205676976</v>
      </c>
      <c r="P10" s="36">
        <v>75.247128848868712</v>
      </c>
      <c r="Q10" s="36">
        <v>26.706932705558103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454.55000000000007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689.18999999999994</v>
      </c>
      <c r="AB10" s="75">
        <f>-STOA!P10</f>
        <v>0</v>
      </c>
      <c r="AC10">
        <f t="shared" si="0"/>
        <v>20.862948835340202</v>
      </c>
      <c r="AD10">
        <f t="shared" si="1"/>
        <v>1990.830714258859</v>
      </c>
      <c r="AE10">
        <f>'IDT-1'!F10</f>
        <v>0</v>
      </c>
      <c r="AF10" s="24"/>
      <c r="AG10">
        <f t="shared" si="2"/>
        <v>1990.830714258859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-235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8.1814710000000002</v>
      </c>
      <c r="E11">
        <f>GT_NG!T11</f>
        <v>11.138425519461515</v>
      </c>
      <c r="F11">
        <f>GT_Spot!T11</f>
        <v>0</v>
      </c>
      <c r="G11">
        <f>PPCL_NG!T11</f>
        <v>54.368072054182477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820.61772423535331</v>
      </c>
      <c r="P11" s="36">
        <v>75.247128848868712</v>
      </c>
      <c r="Q11" s="36">
        <v>26.706932705558103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449.41000000000008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81.09</v>
      </c>
      <c r="Z11" s="34">
        <f>IEX!P11</f>
        <v>0</v>
      </c>
      <c r="AA11" s="75">
        <f>STOA!J11</f>
        <v>399.22999999999996</v>
      </c>
      <c r="AB11" s="75">
        <f>-STOA!P11</f>
        <v>0</v>
      </c>
      <c r="AC11">
        <f t="shared" si="0"/>
        <v>17.574111506606371</v>
      </c>
      <c r="AD11">
        <f t="shared" si="1"/>
        <v>1942.0229238224049</v>
      </c>
      <c r="AE11">
        <f>'IDT-1'!F11</f>
        <v>0</v>
      </c>
      <c r="AF11" s="24"/>
      <c r="AG11">
        <f t="shared" si="2"/>
        <v>1942.0229238224049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-66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8.1814710000000002</v>
      </c>
      <c r="E12">
        <f>GT_NG!T12</f>
        <v>11.138425519461515</v>
      </c>
      <c r="F12">
        <f>GT_Spot!T12</f>
        <v>0</v>
      </c>
      <c r="G12">
        <f>PPCL_NG!T12</f>
        <v>54.368072054182477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820.61772423535331</v>
      </c>
      <c r="P12" s="36">
        <v>75.247128848868712</v>
      </c>
      <c r="Q12" s="36">
        <v>26.706932705558103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449.41000000000008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40.54</v>
      </c>
      <c r="Z12" s="34">
        <f>IEX!P12</f>
        <v>0</v>
      </c>
      <c r="AA12" s="75">
        <f>STOA!J12</f>
        <v>399.22999999999996</v>
      </c>
      <c r="AB12" s="75">
        <f>-STOA!P12</f>
        <v>0</v>
      </c>
      <c r="AC12">
        <f t="shared" si="0"/>
        <v>17.064068352108588</v>
      </c>
      <c r="AD12">
        <f t="shared" si="1"/>
        <v>1921.9829669769028</v>
      </c>
      <c r="AE12">
        <f>'IDT-1'!F12</f>
        <v>0</v>
      </c>
      <c r="AF12" s="24"/>
      <c r="AG12">
        <f t="shared" si="2"/>
        <v>1921.9829669769028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-46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8.1814710000000002</v>
      </c>
      <c r="E13">
        <f>GT_NG!T13</f>
        <v>11.138425519461515</v>
      </c>
      <c r="F13">
        <f>GT_Spot!T13</f>
        <v>0</v>
      </c>
      <c r="G13">
        <f>PPCL_NG!T13</f>
        <v>54.368072054182477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820.61772423535331</v>
      </c>
      <c r="P13" s="36">
        <v>75.247128848868712</v>
      </c>
      <c r="Q13" s="36">
        <v>26.706932705558103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449.41000000000008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399.22999999999996</v>
      </c>
      <c r="AB13" s="75">
        <f>-STOA!P13</f>
        <v>0</v>
      </c>
      <c r="AC13">
        <f t="shared" si="0"/>
        <v>16.757416983008149</v>
      </c>
      <c r="AD13">
        <f t="shared" si="1"/>
        <v>1877.7496183460032</v>
      </c>
      <c r="AE13">
        <f>'IDT-1'!F13</f>
        <v>0</v>
      </c>
      <c r="AF13" s="24"/>
      <c r="AG13">
        <f t="shared" si="2"/>
        <v>1877.7496183460032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8.1814710000000002</v>
      </c>
      <c r="E14">
        <f>GT_NG!T14</f>
        <v>11.138425519461515</v>
      </c>
      <c r="F14">
        <f>GT_Spot!T14</f>
        <v>0</v>
      </c>
      <c r="G14">
        <f>PPCL_NG!T14</f>
        <v>54.368072054182477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820.61772423535331</v>
      </c>
      <c r="P14" s="36">
        <v>75.247128848868712</v>
      </c>
      <c r="Q14" s="36">
        <v>26.706932705558103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449.41000000000008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399.22999999999996</v>
      </c>
      <c r="AB14" s="75">
        <f>-STOA!P14</f>
        <v>0</v>
      </c>
      <c r="AC14">
        <f t="shared" si="0"/>
        <v>16.986138241580154</v>
      </c>
      <c r="AD14">
        <f t="shared" si="1"/>
        <v>1850.5208970874312</v>
      </c>
      <c r="AE14">
        <f>'IDT-1'!F14</f>
        <v>0</v>
      </c>
      <c r="AF14" s="24"/>
      <c r="AG14">
        <f t="shared" si="2"/>
        <v>1850.5208970874312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-77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8.1814710000000002</v>
      </c>
      <c r="E15">
        <f>GT_NG!T15</f>
        <v>11.138425519461515</v>
      </c>
      <c r="F15">
        <f>GT_Spot!T15</f>
        <v>0</v>
      </c>
      <c r="G15">
        <f>PPCL_NG!T15</f>
        <v>54.368072054182477</v>
      </c>
      <c r="H15">
        <f>PPCL_Spot!T15</f>
        <v>0</v>
      </c>
      <c r="I15">
        <f>Bawana_NG!T15</f>
        <v>69.607439396726122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831.20129802477595</v>
      </c>
      <c r="P15" s="36">
        <v>75.247128848868712</v>
      </c>
      <c r="Q15" s="36">
        <v>26.706932705558103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449.41000000000008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398.95</v>
      </c>
      <c r="AB15" s="75">
        <f>-STOA!P15</f>
        <v>0</v>
      </c>
      <c r="AC15">
        <f t="shared" si="0"/>
        <v>17.318353166254653</v>
      </c>
      <c r="AD15">
        <f t="shared" si="1"/>
        <v>1831.4924143833184</v>
      </c>
      <c r="AE15">
        <f>'IDT-1'!F15</f>
        <v>0</v>
      </c>
      <c r="AF15" s="24"/>
      <c r="AG15">
        <f t="shared" si="2"/>
        <v>1831.4924143833184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-106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8.1814710000000002</v>
      </c>
      <c r="E16">
        <f>GT_NG!T16</f>
        <v>11.138425519461515</v>
      </c>
      <c r="F16">
        <f>GT_Spot!T16</f>
        <v>0</v>
      </c>
      <c r="G16">
        <f>PPCL_NG!T16</f>
        <v>54.368072054182477</v>
      </c>
      <c r="H16">
        <f>PPCL_Spot!T16</f>
        <v>0</v>
      </c>
      <c r="I16">
        <f>Bawana_NG!T16</f>
        <v>69.607439396726122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831.20141183629312</v>
      </c>
      <c r="P16" s="36">
        <v>75.247128848868712</v>
      </c>
      <c r="Q16" s="36">
        <v>26.706932705558103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449.24000000000007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398.95</v>
      </c>
      <c r="AB16" s="75">
        <f>-STOA!P16</f>
        <v>0</v>
      </c>
      <c r="AC16">
        <f t="shared" si="0"/>
        <v>17.494820434494066</v>
      </c>
      <c r="AD16">
        <f t="shared" si="1"/>
        <v>1810.146060926596</v>
      </c>
      <c r="AE16">
        <f>'IDT-1'!F16</f>
        <v>0</v>
      </c>
      <c r="AF16" s="24"/>
      <c r="AG16">
        <f t="shared" si="2"/>
        <v>1810.146060926596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-127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8.1814710000000002</v>
      </c>
      <c r="E17">
        <f>GT_NG!T17</f>
        <v>11.138425519461515</v>
      </c>
      <c r="F17">
        <f>GT_Spot!T17</f>
        <v>0</v>
      </c>
      <c r="G17">
        <f>PPCL_NG!T17</f>
        <v>54.368072054182477</v>
      </c>
      <c r="H17">
        <f>PPCL_Spot!T17</f>
        <v>0</v>
      </c>
      <c r="I17">
        <f>Bawana_NG!T17</f>
        <v>69.60738377118804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754.44782270139319</v>
      </c>
      <c r="P17" s="36">
        <v>75.247128848868712</v>
      </c>
      <c r="Q17" s="36">
        <v>26.706932705558103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448.91000000000008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398.95</v>
      </c>
      <c r="AB17" s="75">
        <f>-STOA!P17</f>
        <v>0</v>
      </c>
      <c r="AC17">
        <f t="shared" si="0"/>
        <v>16.355990670462823</v>
      </c>
      <c r="AD17">
        <f t="shared" si="1"/>
        <v>1792.2012459301893</v>
      </c>
      <c r="AE17">
        <f>'IDT-1'!F17</f>
        <v>0</v>
      </c>
      <c r="AF17" s="24"/>
      <c r="AG17">
        <f t="shared" si="2"/>
        <v>1792.2012459301893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-69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8.1814710000000002</v>
      </c>
      <c r="E18">
        <f>GT_NG!T18</f>
        <v>11.138425519461515</v>
      </c>
      <c r="F18">
        <f>GT_Spot!T18</f>
        <v>0</v>
      </c>
      <c r="G18">
        <f>PPCL_NG!T18</f>
        <v>54.368072054182477</v>
      </c>
      <c r="H18">
        <f>PPCL_Spot!T18</f>
        <v>0</v>
      </c>
      <c r="I18">
        <f>Bawana_NG!T18</f>
        <v>69.60738377118804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718.7651798503839</v>
      </c>
      <c r="P18" s="36">
        <v>75.247128848868712</v>
      </c>
      <c r="Q18" s="36">
        <v>26.706932705558103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448.74000000000007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398.95</v>
      </c>
      <c r="AB18" s="75">
        <f>-STOA!P18</f>
        <v>0</v>
      </c>
      <c r="AC18">
        <f t="shared" si="0"/>
        <v>15.961645735540564</v>
      </c>
      <c r="AD18">
        <f t="shared" si="1"/>
        <v>1767.7429480141022</v>
      </c>
      <c r="AE18">
        <f>'IDT-1'!F18</f>
        <v>0</v>
      </c>
      <c r="AF18" s="24"/>
      <c r="AG18">
        <f t="shared" si="2"/>
        <v>1767.7429480141022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-58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8.1814710000000002</v>
      </c>
      <c r="E19">
        <f>GT_NG!T19</f>
        <v>10.87123207491952</v>
      </c>
      <c r="F19">
        <f>GT_Spot!T19</f>
        <v>0</v>
      </c>
      <c r="G19">
        <f>PPCL_NG!T19</f>
        <v>54.368072054182477</v>
      </c>
      <c r="H19">
        <f>PPCL_Spot!T19</f>
        <v>0</v>
      </c>
      <c r="I19">
        <f>Bawana_NG!T19</f>
        <v>69.60738377118804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680.48964900502142</v>
      </c>
      <c r="P19" s="36">
        <v>75.247128848868712</v>
      </c>
      <c r="Q19" s="36">
        <v>26.706932705558103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448.50000000000006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398.59</v>
      </c>
      <c r="AB19" s="75">
        <f>-STOA!P19</f>
        <v>0</v>
      </c>
      <c r="AC19">
        <f t="shared" si="0"/>
        <v>15.548135274256476</v>
      </c>
      <c r="AD19">
        <f t="shared" si="1"/>
        <v>1739.0137341854816</v>
      </c>
      <c r="AE19">
        <f>'IDT-1'!F19</f>
        <v>0</v>
      </c>
      <c r="AF19" s="24"/>
      <c r="AG19">
        <f t="shared" si="2"/>
        <v>1739.0137341854816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-48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8.1814710000000002</v>
      </c>
      <c r="E20">
        <f>GT_NG!T20</f>
        <v>10.87123207491952</v>
      </c>
      <c r="F20">
        <f>GT_Spot!T20</f>
        <v>0</v>
      </c>
      <c r="G20">
        <f>PPCL_NG!T20</f>
        <v>54.368072054182477</v>
      </c>
      <c r="H20">
        <f>PPCL_Spot!T20</f>
        <v>0</v>
      </c>
      <c r="I20">
        <f>Bawana_NG!T20</f>
        <v>69.60738377118804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661.90038084240757</v>
      </c>
      <c r="P20" s="36">
        <v>75.247128848868712</v>
      </c>
      <c r="Q20" s="36">
        <v>26.706932705558103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448.50000000000006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398.59</v>
      </c>
      <c r="AB20" s="75">
        <f>-STOA!P20</f>
        <v>0</v>
      </c>
      <c r="AC20">
        <f t="shared" si="0"/>
        <v>15.417398894865185</v>
      </c>
      <c r="AD20">
        <f t="shared" si="1"/>
        <v>1717.5552024022593</v>
      </c>
      <c r="AE20">
        <f>'IDT-1'!F20</f>
        <v>0</v>
      </c>
      <c r="AF20" s="24"/>
      <c r="AG20">
        <f t="shared" si="2"/>
        <v>1717.5552024022593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-51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8.1814710000000002</v>
      </c>
      <c r="E21">
        <f>GT_NG!T21</f>
        <v>11.138425519461515</v>
      </c>
      <c r="F21">
        <f>GT_Spot!T21</f>
        <v>0</v>
      </c>
      <c r="G21">
        <f>PPCL_NG!T21</f>
        <v>54.368072054182477</v>
      </c>
      <c r="H21">
        <f>PPCL_Spot!T21</f>
        <v>0</v>
      </c>
      <c r="I21">
        <f>Bawana_NG!T21</f>
        <v>69.60738377118804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637.04835674446974</v>
      </c>
      <c r="P21" s="36">
        <v>75.247128848868712</v>
      </c>
      <c r="Q21" s="36">
        <v>26.706932705558103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448.50000000000006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398.59</v>
      </c>
      <c r="AB21" s="75">
        <f>-STOA!P21</f>
        <v>0</v>
      </c>
      <c r="AC21">
        <f t="shared" si="0"/>
        <v>15.193944001926884</v>
      </c>
      <c r="AD21">
        <f t="shared" si="1"/>
        <v>1695.1938266418017</v>
      </c>
      <c r="AE21">
        <f>'IDT-1'!F21</f>
        <v>0</v>
      </c>
      <c r="AF21" s="24"/>
      <c r="AG21">
        <f t="shared" si="2"/>
        <v>1695.1938266418017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-49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8.1814710000000002</v>
      </c>
      <c r="E22">
        <f>GT_NG!T22</f>
        <v>11.138425519461515</v>
      </c>
      <c r="F22">
        <f>GT_Spot!T22</f>
        <v>0</v>
      </c>
      <c r="G22">
        <f>PPCL_NG!T22</f>
        <v>54.368072054182477</v>
      </c>
      <c r="H22">
        <f>PPCL_Spot!T22</f>
        <v>0</v>
      </c>
      <c r="I22">
        <f>Bawana_NG!T22</f>
        <v>69.60738377118804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612.91649911809986</v>
      </c>
      <c r="P22" s="36">
        <v>75.247128848868712</v>
      </c>
      <c r="Q22" s="36">
        <v>26.706932705558103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448.50000000000006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398.59</v>
      </c>
      <c r="AB22" s="75">
        <f>-STOA!P22</f>
        <v>0</v>
      </c>
      <c r="AC22">
        <f t="shared" si="0"/>
        <v>15.008178713315154</v>
      </c>
      <c r="AD22">
        <f t="shared" si="1"/>
        <v>1669.2477343040434</v>
      </c>
      <c r="AE22">
        <f>'IDT-1'!F22</f>
        <v>0</v>
      </c>
      <c r="AF22" s="24"/>
      <c r="AG22">
        <f t="shared" si="2"/>
        <v>1669.2477343040434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-51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8.1814710000000002</v>
      </c>
      <c r="E23">
        <f>GT_NG!T23</f>
        <v>11.138425519461515</v>
      </c>
      <c r="F23">
        <f>GT_Spot!T23</f>
        <v>0</v>
      </c>
      <c r="G23">
        <f>PPCL_NG!T23</f>
        <v>54.368072054182477</v>
      </c>
      <c r="H23">
        <f>PPCL_Spot!T23</f>
        <v>0</v>
      </c>
      <c r="I23">
        <f>Bawana_NG!T23</f>
        <v>69.60738377118804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581.53149148535533</v>
      </c>
      <c r="P23" s="36">
        <v>75.247128848868712</v>
      </c>
      <c r="Q23" s="36">
        <v>26.706932705558103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448.50000000000006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398.21999999999997</v>
      </c>
      <c r="AB23" s="75">
        <f>-STOA!P23</f>
        <v>0</v>
      </c>
      <c r="AC23">
        <f t="shared" si="0"/>
        <v>14.7414366492001</v>
      </c>
      <c r="AD23">
        <f t="shared" si="1"/>
        <v>1637.7594687354142</v>
      </c>
      <c r="AE23">
        <f>'IDT-1'!F23</f>
        <v>0</v>
      </c>
      <c r="AF23" s="24"/>
      <c r="AG23">
        <f t="shared" si="2"/>
        <v>1637.7594687354142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-51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8.1814710000000002</v>
      </c>
      <c r="E24">
        <f>GT_NG!T24</f>
        <v>11.138425519461515</v>
      </c>
      <c r="F24">
        <f>GT_Spot!T24</f>
        <v>0</v>
      </c>
      <c r="G24">
        <f>PPCL_NG!T24</f>
        <v>54.368072054182477</v>
      </c>
      <c r="H24">
        <f>PPCL_Spot!T24</f>
        <v>0</v>
      </c>
      <c r="I24">
        <f>Bawana_NG!T24</f>
        <v>69.60738377118804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574.51301205876564</v>
      </c>
      <c r="P24" s="36">
        <v>75.247128848868712</v>
      </c>
      <c r="Q24" s="36">
        <v>26.706932705558103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427.52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398.21999999999997</v>
      </c>
      <c r="AB24" s="75">
        <f>-STOA!P24</f>
        <v>0</v>
      </c>
      <c r="AC24">
        <f t="shared" si="0"/>
        <v>14.531662895191413</v>
      </c>
      <c r="AD24">
        <f t="shared" si="1"/>
        <v>1606.9707630628329</v>
      </c>
      <c r="AE24">
        <f>'IDT-1'!F24</f>
        <v>0</v>
      </c>
      <c r="AF24" s="24"/>
      <c r="AG24">
        <f t="shared" si="2"/>
        <v>1606.9707630628329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-54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8.1814710000000002</v>
      </c>
      <c r="E25">
        <f>GT_NG!T25</f>
        <v>11.138425519461515</v>
      </c>
      <c r="F25">
        <f>GT_Spot!T25</f>
        <v>0</v>
      </c>
      <c r="G25">
        <f>PPCL_NG!T25</f>
        <v>54.368072054182477</v>
      </c>
      <c r="H25">
        <f>PPCL_Spot!T25</f>
        <v>0</v>
      </c>
      <c r="I25">
        <f>Bawana_NG!T25</f>
        <v>69.60738377118804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565.76857532607016</v>
      </c>
      <c r="P25" s="36">
        <v>75.247128848868712</v>
      </c>
      <c r="Q25" s="36">
        <v>26.706932705558103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399.78063299999997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398.21999999999997</v>
      </c>
      <c r="AB25" s="75">
        <f>-STOA!P25</f>
        <v>0</v>
      </c>
      <c r="AC25">
        <f t="shared" si="0"/>
        <v>14.16590083976255</v>
      </c>
      <c r="AD25">
        <f t="shared" si="1"/>
        <v>1577.8527213855664</v>
      </c>
      <c r="AE25">
        <f>'IDT-1'!F25</f>
        <v>0</v>
      </c>
      <c r="AF25" s="24"/>
      <c r="AG25">
        <f t="shared" si="2"/>
        <v>1577.8527213855664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-47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8.1814710000000002</v>
      </c>
      <c r="E26">
        <f>GT_NG!T26</f>
        <v>11.138425519461515</v>
      </c>
      <c r="F26">
        <f>GT_Spot!T26</f>
        <v>0</v>
      </c>
      <c r="G26">
        <f>PPCL_NG!T26</f>
        <v>54.368072054182477</v>
      </c>
      <c r="H26">
        <f>PPCL_Spot!T26</f>
        <v>0</v>
      </c>
      <c r="I26">
        <f>Bawana_NG!T26</f>
        <v>69.60738377118804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565.07529251298592</v>
      </c>
      <c r="P26" s="36">
        <v>75.247128848868712</v>
      </c>
      <c r="Q26" s="36">
        <v>7.7211341266343458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400.93674800000002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398.21999999999997</v>
      </c>
      <c r="AB26" s="75">
        <f>-STOA!P26</f>
        <v>0</v>
      </c>
      <c r="AC26">
        <f t="shared" si="0"/>
        <v>14.103490657043462</v>
      </c>
      <c r="AD26">
        <f t="shared" si="1"/>
        <v>1548.3921651762776</v>
      </c>
      <c r="AE26">
        <f>'IDT-1'!F26</f>
        <v>0</v>
      </c>
      <c r="AF26" s="24"/>
      <c r="AG26">
        <f t="shared" si="2"/>
        <v>1548.3921651762776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-58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8.1814710000000002</v>
      </c>
      <c r="E27">
        <f>GT_NG!T27</f>
        <v>11.138425519461515</v>
      </c>
      <c r="F27">
        <f>GT_Spot!T27</f>
        <v>0</v>
      </c>
      <c r="G27">
        <f>PPCL_NG!T27</f>
        <v>54.368072054182477</v>
      </c>
      <c r="H27">
        <f>PPCL_Spot!T27</f>
        <v>0</v>
      </c>
      <c r="I27">
        <f>Bawana_NG!T27</f>
        <v>69.60738377118804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545.98784356899682</v>
      </c>
      <c r="P27" s="36">
        <v>75.247128848868712</v>
      </c>
      <c r="Q27" s="36">
        <v>7.7211341266343458</v>
      </c>
      <c r="R27" s="38">
        <v>3.0700000000000003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402.94521300000002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397.84999999999997</v>
      </c>
      <c r="AB27" s="75">
        <f>-STOA!P27</f>
        <v>0</v>
      </c>
      <c r="AC27">
        <f t="shared" si="0"/>
        <v>14.067347611437956</v>
      </c>
      <c r="AD27">
        <f t="shared" si="1"/>
        <v>1526.0493242778939</v>
      </c>
      <c r="AE27">
        <f>'IDT-1'!F27</f>
        <v>0</v>
      </c>
      <c r="AF27" s="24"/>
      <c r="AG27">
        <f t="shared" si="2"/>
        <v>1526.0493242778939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-67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8.1814710000000002</v>
      </c>
      <c r="E28">
        <f>GT_NG!T28</f>
        <v>11.138425519461515</v>
      </c>
      <c r="F28">
        <f>GT_Spot!T28</f>
        <v>0</v>
      </c>
      <c r="G28">
        <f>PPCL_NG!T28</f>
        <v>54.368072054182477</v>
      </c>
      <c r="H28">
        <f>PPCL_Spot!T28</f>
        <v>0</v>
      </c>
      <c r="I28">
        <f>Bawana_NG!T28</f>
        <v>69.60738377118804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547.11889294462605</v>
      </c>
      <c r="P28" s="36">
        <v>38.608287501108848</v>
      </c>
      <c r="Q28" s="36">
        <v>7.7211341266343458</v>
      </c>
      <c r="R28" s="38">
        <v>8.5899999999999981</v>
      </c>
      <c r="S28" s="38">
        <v>0</v>
      </c>
      <c r="T28" s="37">
        <f>SUMPRODUCT(LTA!J28:AN28,LTA!J$101:AN$101,LTA!J$105:AN$105)</f>
        <v>2.3199999999999998</v>
      </c>
      <c r="U28" s="37">
        <f>SUMPRODUCT(LTA!J28:AN28,LTA!J$102:AN$102,LTA!J$105:AN$105)</f>
        <v>407.80996400000004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397.84999999999997</v>
      </c>
      <c r="AB28" s="75">
        <f>-STOA!P28</f>
        <v>0</v>
      </c>
      <c r="AC28">
        <f t="shared" si="0"/>
        <v>13.816575120922725</v>
      </c>
      <c r="AD28">
        <f t="shared" si="1"/>
        <v>1508.4970557962786</v>
      </c>
      <c r="AE28">
        <f>'IDT-1'!F28</f>
        <v>0</v>
      </c>
      <c r="AF28" s="24"/>
      <c r="AG28">
        <f t="shared" si="2"/>
        <v>1508.4970557962786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-61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8.1814710000000002</v>
      </c>
      <c r="E29">
        <f>GT_NG!T29</f>
        <v>11.138425519461515</v>
      </c>
      <c r="F29">
        <f>GT_Spot!T29</f>
        <v>0</v>
      </c>
      <c r="G29">
        <f>PPCL_NG!T29</f>
        <v>54.368072054182477</v>
      </c>
      <c r="H29">
        <f>PPCL_Spot!T29</f>
        <v>0</v>
      </c>
      <c r="I29">
        <f>Bawana_NG!T29</f>
        <v>69.60738377118804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554.57529013878593</v>
      </c>
      <c r="P29" s="36">
        <v>19.30906330341984</v>
      </c>
      <c r="Q29" s="36">
        <v>7.7300000000000013</v>
      </c>
      <c r="R29" s="38">
        <v>11.040000000000001</v>
      </c>
      <c r="S29" s="38">
        <v>0</v>
      </c>
      <c r="T29" s="37">
        <f>SUMPRODUCT(LTA!J29:AN29,LTA!J$101:AN$101,LTA!J$105:AN$105)</f>
        <v>5.8</v>
      </c>
      <c r="U29" s="37">
        <f>SUMPRODUCT(LTA!J29:AN29,LTA!J$102:AN$102,LTA!J$105:AN$105)</f>
        <v>392.44589000000008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397.84999999999997</v>
      </c>
      <c r="AB29" s="75">
        <f>-STOA!P29</f>
        <v>0</v>
      </c>
      <c r="AC29">
        <f t="shared" si="0"/>
        <v>13.53626973313068</v>
      </c>
      <c r="AD29">
        <f t="shared" si="1"/>
        <v>1499.509326053907</v>
      </c>
      <c r="AE29">
        <f>'IDT-1'!F29</f>
        <v>0</v>
      </c>
      <c r="AF29" s="24"/>
      <c r="AG29">
        <f t="shared" si="2"/>
        <v>1499.509326053907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-49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8.1814710000000002</v>
      </c>
      <c r="E30">
        <f>GT_NG!T30</f>
        <v>11.138425519461515</v>
      </c>
      <c r="F30">
        <f>GT_Spot!T30</f>
        <v>0</v>
      </c>
      <c r="G30">
        <f>PPCL_NG!T30</f>
        <v>54.368072054182477</v>
      </c>
      <c r="H30">
        <f>PPCL_Spot!T30</f>
        <v>0</v>
      </c>
      <c r="I30">
        <f>Bawana_NG!T30</f>
        <v>69.60738377118804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554.64522991595334</v>
      </c>
      <c r="P30" s="36">
        <v>19.30906330341984</v>
      </c>
      <c r="Q30" s="36">
        <v>7.7300000000000013</v>
      </c>
      <c r="R30" s="38">
        <v>14.72</v>
      </c>
      <c r="S30" s="38">
        <v>0</v>
      </c>
      <c r="T30" s="37">
        <f>SUMPRODUCT(LTA!J30:AN30,LTA!J$101:AN$101,LTA!J$105:AN$105)</f>
        <v>9.51</v>
      </c>
      <c r="U30" s="37">
        <f>SUMPRODUCT(LTA!J30:AN30,LTA!J$102:AN$102,LTA!J$105:AN$105)</f>
        <v>360.05721800000003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397.84999999999997</v>
      </c>
      <c r="AB30" s="75">
        <f>-STOA!P30</f>
        <v>0</v>
      </c>
      <c r="AC30">
        <f t="shared" si="0"/>
        <v>13.301454909284221</v>
      </c>
      <c r="AD30">
        <f t="shared" si="1"/>
        <v>1477.8154086549209</v>
      </c>
      <c r="AE30">
        <f>'IDT-1'!F30</f>
        <v>0</v>
      </c>
      <c r="AF30" s="24"/>
      <c r="AG30">
        <f t="shared" si="2"/>
        <v>1477.8154086549209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-46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8.1814710000000002</v>
      </c>
      <c r="E31">
        <f>GT_NG!T31</f>
        <v>11.138425519461515</v>
      </c>
      <c r="F31">
        <f>GT_Spot!T31</f>
        <v>0</v>
      </c>
      <c r="G31">
        <f>PPCL_NG!T31</f>
        <v>54.368072054182477</v>
      </c>
      <c r="H31">
        <f>PPCL_Spot!T31</f>
        <v>0</v>
      </c>
      <c r="I31">
        <f>Bawana_NG!T31</f>
        <v>69.60738377118804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550.02677625504975</v>
      </c>
      <c r="P31" s="36">
        <v>19.30906330341984</v>
      </c>
      <c r="Q31" s="36">
        <v>17.68</v>
      </c>
      <c r="R31" s="38">
        <v>16.7</v>
      </c>
      <c r="S31" s="38">
        <v>0</v>
      </c>
      <c r="T31" s="37">
        <f>SUMPRODUCT(LTA!J31:AN31,LTA!J$101:AN$101,LTA!J$105:AN$105)</f>
        <v>13.23</v>
      </c>
      <c r="U31" s="37">
        <f>SUMPRODUCT(LTA!J31:AN31,LTA!J$102:AN$102,LTA!J$105:AN$105)</f>
        <v>337.85495200000003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397.47999999999996</v>
      </c>
      <c r="AB31" s="75">
        <f>-STOA!P31</f>
        <v>0</v>
      </c>
      <c r="AC31">
        <f t="shared" si="0"/>
        <v>13.196041706407742</v>
      </c>
      <c r="AD31">
        <f t="shared" si="1"/>
        <v>1467.3801021968941</v>
      </c>
      <c r="AE31">
        <f>'IDT-1'!F31</f>
        <v>0</v>
      </c>
      <c r="AF31" s="24"/>
      <c r="AG31">
        <f t="shared" si="2"/>
        <v>1467.3801021968941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-45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8.1814710000000002</v>
      </c>
      <c r="E32">
        <f>GT_NG!T32</f>
        <v>11.138425519461515</v>
      </c>
      <c r="F32">
        <f>GT_Spot!T32</f>
        <v>0</v>
      </c>
      <c r="G32">
        <f>PPCL_NG!T32</f>
        <v>54.368072054182477</v>
      </c>
      <c r="H32">
        <f>PPCL_Spot!T32</f>
        <v>0</v>
      </c>
      <c r="I32">
        <f>Bawana_NG!T32</f>
        <v>69.60738377118804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552.20659185901798</v>
      </c>
      <c r="P32" s="36">
        <v>19.308894360148869</v>
      </c>
      <c r="Q32" s="36">
        <v>17.68</v>
      </c>
      <c r="R32" s="38">
        <v>16.7</v>
      </c>
      <c r="S32" s="38">
        <v>0</v>
      </c>
      <c r="T32" s="37">
        <f>SUMPRODUCT(LTA!J32:AN32,LTA!J$101:AN$101,LTA!J$105:AN$105)</f>
        <v>19.079999999999998</v>
      </c>
      <c r="U32" s="37">
        <f>SUMPRODUCT(LTA!J32:AN32,LTA!J$102:AN$102,LTA!J$105:AN$105)</f>
        <v>326.36913199999998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397.47999999999996</v>
      </c>
      <c r="AB32" s="75">
        <f>-STOA!P32</f>
        <v>0</v>
      </c>
      <c r="AC32">
        <f t="shared" si="0"/>
        <v>13.370317635754937</v>
      </c>
      <c r="AD32">
        <f t="shared" si="1"/>
        <v>1439.7496529282441</v>
      </c>
      <c r="AE32">
        <f>'IDT-1'!F32</f>
        <v>0</v>
      </c>
      <c r="AF32" s="24"/>
      <c r="AG32">
        <f t="shared" si="2"/>
        <v>1439.7496529282441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-69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8.1814710000000002</v>
      </c>
      <c r="E33">
        <f>GT_NG!T33</f>
        <v>11.138425519461515</v>
      </c>
      <c r="F33">
        <f>GT_Spot!T33</f>
        <v>0</v>
      </c>
      <c r="G33">
        <f>PPCL_NG!T33</f>
        <v>54.368072054182477</v>
      </c>
      <c r="H33">
        <f>PPCL_Spot!T33</f>
        <v>0</v>
      </c>
      <c r="I33">
        <f>Bawana_NG!T33</f>
        <v>69.60738377118804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543.78425949252812</v>
      </c>
      <c r="P33" s="36">
        <v>19.308674583018739</v>
      </c>
      <c r="Q33" s="36">
        <v>17.68</v>
      </c>
      <c r="R33" s="38">
        <v>16.699999999999996</v>
      </c>
      <c r="S33" s="38">
        <v>0</v>
      </c>
      <c r="T33" s="37">
        <f>SUMPRODUCT(LTA!J33:AN33,LTA!J$101:AN$101,LTA!J$105:AN$105)</f>
        <v>25.02</v>
      </c>
      <c r="U33" s="37">
        <f>SUMPRODUCT(LTA!J33:AN33,LTA!J$102:AN$102,LTA!J$105:AN$105)</f>
        <v>320.85674600000004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397.47999999999996</v>
      </c>
      <c r="AB33" s="75">
        <f>-STOA!P33</f>
        <v>0</v>
      </c>
      <c r="AC33">
        <f t="shared" si="0"/>
        <v>13.45564099439653</v>
      </c>
      <c r="AD33">
        <f t="shared" si="1"/>
        <v>1413.6693914259822</v>
      </c>
      <c r="AE33">
        <f>'IDT-1'!F33</f>
        <v>0</v>
      </c>
      <c r="AF33" s="24"/>
      <c r="AG33">
        <f t="shared" si="2"/>
        <v>1413.6693914259822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-87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8.1814710000000002</v>
      </c>
      <c r="E34">
        <f>GT_NG!T34</f>
        <v>11.138425519461515</v>
      </c>
      <c r="F34">
        <f>GT_Spot!T34</f>
        <v>0</v>
      </c>
      <c r="G34">
        <f>PPCL_NG!T34</f>
        <v>54.368072054182477</v>
      </c>
      <c r="H34">
        <f>PPCL_Spot!T34</f>
        <v>0</v>
      </c>
      <c r="I34">
        <f>Bawana_NG!T34</f>
        <v>69.60738377118804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521.11747290352207</v>
      </c>
      <c r="P34" s="36">
        <v>19.308674583018739</v>
      </c>
      <c r="Q34" s="36">
        <v>17.68</v>
      </c>
      <c r="R34" s="38">
        <v>16.699999999999996</v>
      </c>
      <c r="S34" s="38">
        <v>0</v>
      </c>
      <c r="T34" s="37">
        <f>SUMPRODUCT(LTA!J34:AN34,LTA!J$101:AN$101,LTA!J$105:AN$105)</f>
        <v>33</v>
      </c>
      <c r="U34" s="37">
        <f>SUMPRODUCT(LTA!J34:AN34,LTA!J$102:AN$102,LTA!J$105:AN$105)</f>
        <v>329.15314499999999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397.47999999999996</v>
      </c>
      <c r="AB34" s="75">
        <f>-STOA!P34</f>
        <v>0</v>
      </c>
      <c r="AC34">
        <f t="shared" si="0"/>
        <v>13.376548265474213</v>
      </c>
      <c r="AD34">
        <f t="shared" si="1"/>
        <v>1410.3580965658987</v>
      </c>
      <c r="AE34">
        <f>'IDT-1'!F34</f>
        <v>0</v>
      </c>
      <c r="AF34" s="24"/>
      <c r="AG34">
        <f t="shared" si="2"/>
        <v>1410.3580965658987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-84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8.1814710000000002</v>
      </c>
      <c r="E35">
        <f>GT_NG!T35</f>
        <v>11.138425519461515</v>
      </c>
      <c r="F35">
        <f>GT_Spot!T35</f>
        <v>0</v>
      </c>
      <c r="G35">
        <f>PPCL_NG!T35</f>
        <v>54.368072054182477</v>
      </c>
      <c r="H35">
        <f>PPCL_Spot!T35</f>
        <v>0</v>
      </c>
      <c r="I35">
        <f>Bawana_NG!T35</f>
        <v>69.60738377118804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509.12645120815699</v>
      </c>
      <c r="P35" s="36">
        <v>19.308674583018739</v>
      </c>
      <c r="Q35" s="36">
        <v>17.68</v>
      </c>
      <c r="R35" s="38">
        <v>16.700000000000003</v>
      </c>
      <c r="S35" s="38">
        <v>0</v>
      </c>
      <c r="T35" s="37">
        <f>SUMPRODUCT(LTA!J35:AN35,LTA!J$101:AN$101,LTA!J$105:AN$105)</f>
        <v>41</v>
      </c>
      <c r="U35" s="37">
        <f>SUMPRODUCT(LTA!J35:AN35,LTA!J$102:AN$102,LTA!J$105:AN$105)</f>
        <v>341.44552800000002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397.02</v>
      </c>
      <c r="AB35" s="75">
        <f>-STOA!P35</f>
        <v>0</v>
      </c>
      <c r="AC35">
        <f t="shared" si="0"/>
        <v>13.383117596358922</v>
      </c>
      <c r="AD35">
        <f t="shared" si="1"/>
        <v>1425.1928885396487</v>
      </c>
      <c r="AE35">
        <f>'IDT-1'!F35</f>
        <v>0</v>
      </c>
      <c r="AF35" s="24"/>
      <c r="AG35">
        <f t="shared" si="2"/>
        <v>1425.1928885396487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-77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8.1814710000000002</v>
      </c>
      <c r="E36">
        <f>GT_NG!T36</f>
        <v>11.138425519461515</v>
      </c>
      <c r="F36">
        <f>GT_Spot!T36</f>
        <v>0</v>
      </c>
      <c r="G36">
        <f>PPCL_NG!T36</f>
        <v>54.368072054182477</v>
      </c>
      <c r="H36">
        <f>PPCL_Spot!T36</f>
        <v>0</v>
      </c>
      <c r="I36">
        <f>Bawana_NG!T36</f>
        <v>69.60738377118804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505.5565498205969</v>
      </c>
      <c r="P36" s="36">
        <v>19.308674583018739</v>
      </c>
      <c r="Q36" s="36">
        <v>17.68</v>
      </c>
      <c r="R36" s="38">
        <v>16.700000000000003</v>
      </c>
      <c r="S36" s="38">
        <v>0</v>
      </c>
      <c r="T36" s="37">
        <f>SUMPRODUCT(LTA!J36:AN36,LTA!J$101:AN$101,LTA!J$105:AN$105)</f>
        <v>48.96</v>
      </c>
      <c r="U36" s="37">
        <f>SUMPRODUCT(LTA!J36:AN36,LTA!J$102:AN$102,LTA!J$105:AN$105)</f>
        <v>350.01489900000007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397.02</v>
      </c>
      <c r="AB36" s="75">
        <f>-STOA!P36</f>
        <v>0</v>
      </c>
      <c r="AC36">
        <f t="shared" si="0"/>
        <v>13.441150194754083</v>
      </c>
      <c r="AD36">
        <f t="shared" si="1"/>
        <v>1444.0943255536936</v>
      </c>
      <c r="AE36">
        <f>'IDT-1'!F36</f>
        <v>0</v>
      </c>
      <c r="AF36" s="24"/>
      <c r="AG36">
        <f t="shared" si="2"/>
        <v>1444.0943255536936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-71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8.1814710000000002</v>
      </c>
      <c r="E37">
        <f>GT_NG!T37</f>
        <v>11.138425519461515</v>
      </c>
      <c r="F37">
        <f>GT_Spot!T37</f>
        <v>0</v>
      </c>
      <c r="G37">
        <f>PPCL_NG!T37</f>
        <v>54.368072054182477</v>
      </c>
      <c r="H37">
        <f>PPCL_Spot!T37</f>
        <v>0</v>
      </c>
      <c r="I37">
        <f>Bawana_NG!T37</f>
        <v>69.60738377118804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502.33872692813276</v>
      </c>
      <c r="P37" s="36">
        <v>19.308674583018739</v>
      </c>
      <c r="Q37" s="36">
        <v>17.68</v>
      </c>
      <c r="R37" s="38">
        <v>18.200000000000003</v>
      </c>
      <c r="S37" s="38">
        <v>0</v>
      </c>
      <c r="T37" s="37">
        <f>SUMPRODUCT(LTA!J37:AN37,LTA!J$101:AN$101,LTA!J$105:AN$105)</f>
        <v>57.9</v>
      </c>
      <c r="U37" s="37">
        <f>SUMPRODUCT(LTA!J37:AN37,LTA!J$102:AN$102,LTA!J$105:AN$105)</f>
        <v>354.68456100000003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397.02</v>
      </c>
      <c r="AB37" s="75">
        <f>-STOA!P37</f>
        <v>0</v>
      </c>
      <c r="AC37">
        <f t="shared" si="0"/>
        <v>13.422445435108937</v>
      </c>
      <c r="AD37">
        <f t="shared" si="1"/>
        <v>1470.0048694208745</v>
      </c>
      <c r="AE37">
        <f>'IDT-1'!F37</f>
        <v>0</v>
      </c>
      <c r="AF37" s="24"/>
      <c r="AG37">
        <f t="shared" si="2"/>
        <v>1470.0048694208745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-57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8.1814710000000002</v>
      </c>
      <c r="E38">
        <f>GT_NG!T38</f>
        <v>11.138425519461515</v>
      </c>
      <c r="F38">
        <f>GT_Spot!T38</f>
        <v>0</v>
      </c>
      <c r="G38">
        <f>PPCL_NG!T38</f>
        <v>54.368072054182477</v>
      </c>
      <c r="H38">
        <f>PPCL_Spot!T38</f>
        <v>0</v>
      </c>
      <c r="I38">
        <f>Bawana_NG!T38</f>
        <v>69.60738377118804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507.24287549322219</v>
      </c>
      <c r="P38" s="36">
        <v>19.308674583018739</v>
      </c>
      <c r="Q38" s="36">
        <v>17.68</v>
      </c>
      <c r="R38" s="38">
        <v>18.2</v>
      </c>
      <c r="S38" s="38">
        <v>0</v>
      </c>
      <c r="T38" s="37">
        <f>SUMPRODUCT(LTA!J38:AN38,LTA!J$101:AN$101,LTA!J$105:AN$105)</f>
        <v>65.78</v>
      </c>
      <c r="U38" s="37">
        <f>SUMPRODUCT(LTA!J38:AN38,LTA!J$102:AN$102,LTA!J$105:AN$105)</f>
        <v>363.04773700000004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397.02</v>
      </c>
      <c r="AB38" s="75">
        <f>-STOA!P38</f>
        <v>0</v>
      </c>
      <c r="AC38">
        <f t="shared" si="0"/>
        <v>13.557727172831244</v>
      </c>
      <c r="AD38">
        <f t="shared" si="1"/>
        <v>1496.0169122482419</v>
      </c>
      <c r="AE38">
        <f>'IDT-1'!F38</f>
        <v>0</v>
      </c>
      <c r="AF38" s="24"/>
      <c r="AG38">
        <f t="shared" si="2"/>
        <v>1496.0169122482419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-52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11.041849575651154</v>
      </c>
      <c r="F39">
        <f>GT_Spot!T39</f>
        <v>0</v>
      </c>
      <c r="G39">
        <f>PPCL_NG!T39</f>
        <v>54.368072054182477</v>
      </c>
      <c r="H39">
        <f>PPCL_Spot!T39</f>
        <v>0</v>
      </c>
      <c r="I39">
        <f>Bawana_NG!T39</f>
        <v>69.60738377118804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506.45337811567924</v>
      </c>
      <c r="P39" s="36">
        <v>19.308674583018739</v>
      </c>
      <c r="Q39" s="36">
        <v>17.68</v>
      </c>
      <c r="R39" s="38">
        <v>18.2</v>
      </c>
      <c r="S39" s="38">
        <v>0</v>
      </c>
      <c r="T39" s="37">
        <f>SUMPRODUCT(LTA!J39:AN39,LTA!J$101:AN$101,LTA!J$105:AN$105)</f>
        <v>72.599999999999994</v>
      </c>
      <c r="U39" s="37">
        <f>SUMPRODUCT(LTA!J39:AN39,LTA!J$102:AN$102,LTA!J$105:AN$105)</f>
        <v>417.49045100000006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396.65999999999997</v>
      </c>
      <c r="AB39" s="75">
        <f>-STOA!P39</f>
        <v>0</v>
      </c>
      <c r="AC39">
        <f t="shared" si="0"/>
        <v>13.874768492184318</v>
      </c>
      <c r="AD39">
        <f t="shared" si="1"/>
        <v>1577.6292506075354</v>
      </c>
      <c r="AE39">
        <f>'IDT-1'!F39</f>
        <v>0</v>
      </c>
      <c r="AF39" s="24"/>
      <c r="AG39">
        <f t="shared" si="2"/>
        <v>1577.6292506075354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11.041849575651154</v>
      </c>
      <c r="F40">
        <f>GT_Spot!T40</f>
        <v>0</v>
      </c>
      <c r="G40">
        <f>PPCL_NG!T40</f>
        <v>54.368072054182477</v>
      </c>
      <c r="H40">
        <f>PPCL_Spot!T40</f>
        <v>0</v>
      </c>
      <c r="I40">
        <f>Bawana_NG!T40</f>
        <v>69.60738377118804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534.29668516004097</v>
      </c>
      <c r="P40" s="36">
        <v>19.308674583018739</v>
      </c>
      <c r="Q40" s="36">
        <v>17.68</v>
      </c>
      <c r="R40" s="38">
        <v>18.2</v>
      </c>
      <c r="S40" s="38">
        <v>0</v>
      </c>
      <c r="T40" s="37">
        <f>SUMPRODUCT(LTA!J40:AN40,LTA!J$101:AN$101,LTA!J$105:AN$105)</f>
        <v>79.41</v>
      </c>
      <c r="U40" s="37">
        <f>SUMPRODUCT(LTA!J40:AN40,LTA!J$102:AN$102,LTA!J$105:AN$105)</f>
        <v>463.48897800000003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396.65999999999997</v>
      </c>
      <c r="AB40" s="75">
        <f>-STOA!P40</f>
        <v>0</v>
      </c>
      <c r="AC40">
        <f t="shared" si="0"/>
        <v>14.365878428209395</v>
      </c>
      <c r="AD40">
        <f t="shared" si="1"/>
        <v>1679.7899747158719</v>
      </c>
      <c r="AE40">
        <f>'IDT-1'!F40</f>
        <v>0</v>
      </c>
      <c r="AF40" s="24"/>
      <c r="AG40">
        <f t="shared" si="2"/>
        <v>1679.7899747158719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11.041849575651154</v>
      </c>
      <c r="F41">
        <f>GT_Spot!T41</f>
        <v>0</v>
      </c>
      <c r="G41">
        <f>PPCL_NG!T41</f>
        <v>54.368072054182477</v>
      </c>
      <c r="H41">
        <f>PPCL_Spot!T41</f>
        <v>0</v>
      </c>
      <c r="I41">
        <f>Bawana_NG!T41</f>
        <v>69.60738377118804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530.13611002783421</v>
      </c>
      <c r="P41" s="36">
        <v>48.26</v>
      </c>
      <c r="Q41" s="36">
        <v>17.68</v>
      </c>
      <c r="R41" s="38">
        <v>18.2</v>
      </c>
      <c r="S41" s="38">
        <v>0</v>
      </c>
      <c r="T41" s="37">
        <f>SUMPRODUCT(LTA!J41:AN41,LTA!J$101:AN$101,LTA!J$105:AN$105)</f>
        <v>82.35</v>
      </c>
      <c r="U41" s="37">
        <f>SUMPRODUCT(LTA!J41:AN41,LTA!J$102:AN$102,LTA!J$105:AN$105)</f>
        <v>510.950557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396.65999999999997</v>
      </c>
      <c r="AB41" s="75">
        <f>-STOA!P41</f>
        <v>0</v>
      </c>
      <c r="AC41">
        <f t="shared" si="0"/>
        <v>15.099147886900168</v>
      </c>
      <c r="AD41">
        <f t="shared" si="1"/>
        <v>1742.2490345419553</v>
      </c>
      <c r="AE41">
        <f>'IDT-1'!F41</f>
        <v>0</v>
      </c>
      <c r="AF41" s="24"/>
      <c r="AG41">
        <f t="shared" si="2"/>
        <v>1742.2490345419553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11.041849575651154</v>
      </c>
      <c r="F42">
        <f>GT_Spot!T42</f>
        <v>0</v>
      </c>
      <c r="G42">
        <f>PPCL_NG!T42</f>
        <v>54.368072054182477</v>
      </c>
      <c r="H42">
        <f>PPCL_Spot!T42</f>
        <v>0</v>
      </c>
      <c r="I42">
        <f>Bawana_NG!T42</f>
        <v>69.60738377118804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542.46201072781469</v>
      </c>
      <c r="P42" s="36">
        <v>72.739999999999981</v>
      </c>
      <c r="Q42" s="36">
        <v>17.68</v>
      </c>
      <c r="R42" s="38">
        <v>18.2</v>
      </c>
      <c r="S42" s="38">
        <v>0</v>
      </c>
      <c r="T42" s="37">
        <f>SUMPRODUCT(LTA!J42:AN42,LTA!J$101:AN$101,LTA!J$105:AN$105)</f>
        <v>89.24</v>
      </c>
      <c r="U42" s="37">
        <f>SUMPRODUCT(LTA!J42:AN42,LTA!J$102:AN$102,LTA!J$105:AN$105)</f>
        <v>517.40866199999994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396.65999999999997</v>
      </c>
      <c r="AB42" s="75">
        <f>-STOA!P42</f>
        <v>0</v>
      </c>
      <c r="AC42">
        <f t="shared" si="0"/>
        <v>15.511970377055116</v>
      </c>
      <c r="AD42">
        <f t="shared" si="1"/>
        <v>1792.9902177517811</v>
      </c>
      <c r="AE42">
        <f>'IDT-1'!F42</f>
        <v>0</v>
      </c>
      <c r="AF42" s="24"/>
      <c r="AG42">
        <f t="shared" si="2"/>
        <v>1792.9902177517811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-19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11.041849575651154</v>
      </c>
      <c r="F43">
        <f>GT_Spot!T43</f>
        <v>0</v>
      </c>
      <c r="G43">
        <f>PPCL_NG!T43</f>
        <v>54.368072054182477</v>
      </c>
      <c r="H43">
        <f>PPCL_Spot!T43</f>
        <v>0</v>
      </c>
      <c r="I43">
        <f>Bawana_NG!T43</f>
        <v>69.604829532793573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551.5890280018765</v>
      </c>
      <c r="P43" s="36">
        <v>75.236736924277906</v>
      </c>
      <c r="Q43" s="36">
        <v>27.67</v>
      </c>
      <c r="R43" s="38">
        <v>18.2</v>
      </c>
      <c r="S43" s="38">
        <v>0</v>
      </c>
      <c r="T43" s="37">
        <f>SUMPRODUCT(LTA!J43:AN43,LTA!J$101:AN$101,LTA!J$105:AN$105)</f>
        <v>94.06</v>
      </c>
      <c r="U43" s="37">
        <f>SUMPRODUCT(LTA!J43:AN43,LTA!J$102:AN$102,LTA!J$105:AN$105)</f>
        <v>522.55638499999998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396.38</v>
      </c>
      <c r="AB43" s="75">
        <f>-STOA!P43</f>
        <v>0</v>
      </c>
      <c r="AC43">
        <f t="shared" si="0"/>
        <v>15.68169859494488</v>
      </c>
      <c r="AD43">
        <f t="shared" si="1"/>
        <v>1835.119412493837</v>
      </c>
      <c r="AE43">
        <f>'IDT-1'!F43</f>
        <v>0</v>
      </c>
      <c r="AF43" s="24"/>
      <c r="AG43">
        <f t="shared" si="2"/>
        <v>1835.119412493837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-8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11.041849575651154</v>
      </c>
      <c r="F44">
        <f>GT_Spot!T44</f>
        <v>0</v>
      </c>
      <c r="G44">
        <f>PPCL_NG!T44</f>
        <v>54.368072054182477</v>
      </c>
      <c r="H44">
        <f>PPCL_Spot!T44</f>
        <v>0</v>
      </c>
      <c r="I44">
        <f>Bawana_NG!T44</f>
        <v>69.604829532793573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555.61886121707641</v>
      </c>
      <c r="P44" s="36">
        <v>75.247128848868712</v>
      </c>
      <c r="Q44" s="36">
        <v>27.67</v>
      </c>
      <c r="R44" s="38">
        <v>18.2</v>
      </c>
      <c r="S44" s="38">
        <v>0</v>
      </c>
      <c r="T44" s="37">
        <f>SUMPRODUCT(LTA!J44:AN44,LTA!J$101:AN$101,LTA!J$105:AN$105)</f>
        <v>98.67</v>
      </c>
      <c r="U44" s="37">
        <f>SUMPRODUCT(LTA!J44:AN44,LTA!J$102:AN$102,LTA!J$105:AN$105)</f>
        <v>526.82523199999991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396.38</v>
      </c>
      <c r="AB44" s="75">
        <f>-STOA!P44</f>
        <v>0</v>
      </c>
      <c r="AC44">
        <f t="shared" si="0"/>
        <v>15.900865539120007</v>
      </c>
      <c r="AD44">
        <f t="shared" si="1"/>
        <v>1877.0593176894522</v>
      </c>
      <c r="AE44">
        <f>'IDT-1'!F44</f>
        <v>0</v>
      </c>
      <c r="AF44" s="24"/>
      <c r="AG44">
        <f t="shared" si="2"/>
        <v>1877.0593176894522</v>
      </c>
      <c r="AI44" s="34">
        <f>PXIL!J44</f>
        <v>0</v>
      </c>
      <c r="AJ44" s="34">
        <f>PXIL!P44</f>
        <v>0</v>
      </c>
      <c r="AK44" s="34">
        <f>RTM_IEX!J44</f>
        <v>21.24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11.041849575651154</v>
      </c>
      <c r="F45">
        <f>GT_Spot!T45</f>
        <v>0</v>
      </c>
      <c r="G45">
        <f>PPCL_NG!T45</f>
        <v>54.368072054182477</v>
      </c>
      <c r="H45">
        <f>PPCL_Spot!T45</f>
        <v>0</v>
      </c>
      <c r="I45">
        <f>Bawana_NG!T45</f>
        <v>69.604829532793573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579.75071452539134</v>
      </c>
      <c r="P45" s="36">
        <v>75.247128848868712</v>
      </c>
      <c r="Q45" s="36">
        <v>27.67</v>
      </c>
      <c r="R45" s="38">
        <v>18.2</v>
      </c>
      <c r="S45" s="38">
        <v>0</v>
      </c>
      <c r="T45" s="37">
        <f>SUMPRODUCT(LTA!J45:AN45,LTA!J$101:AN$101,LTA!J$105:AN$105)</f>
        <v>104.15</v>
      </c>
      <c r="U45" s="37">
        <f>SUMPRODUCT(LTA!J45:AN45,LTA!J$102:AN$102,LTA!J$105:AN$105)</f>
        <v>523.71215099999995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396.38</v>
      </c>
      <c r="AB45" s="75">
        <f>-STOA!P45</f>
        <v>0</v>
      </c>
      <c r="AC45">
        <f t="shared" si="0"/>
        <v>16.029750803758741</v>
      </c>
      <c r="AD45">
        <f t="shared" si="1"/>
        <v>1872.1892047331285</v>
      </c>
      <c r="AE45">
        <f>'IDT-1'!F45</f>
        <v>0</v>
      </c>
      <c r="AF45" s="24"/>
      <c r="AG45">
        <f t="shared" si="2"/>
        <v>1872.1892047331285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11.041849575651154</v>
      </c>
      <c r="F46">
        <f>GT_Spot!T46</f>
        <v>0</v>
      </c>
      <c r="G46">
        <f>PPCL_NG!T46</f>
        <v>54.368072054182477</v>
      </c>
      <c r="H46">
        <f>PPCL_Spot!T46</f>
        <v>0</v>
      </c>
      <c r="I46">
        <f>Bawana_NG!T46</f>
        <v>69.604829532793573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600.16154193797081</v>
      </c>
      <c r="P46" s="36">
        <v>75.247128848868712</v>
      </c>
      <c r="Q46" s="36">
        <v>27.67</v>
      </c>
      <c r="R46" s="38">
        <v>18.2</v>
      </c>
      <c r="S46" s="38">
        <v>0</v>
      </c>
      <c r="T46" s="37">
        <f>SUMPRODUCT(LTA!J46:AN46,LTA!J$101:AN$101,LTA!J$105:AN$105)</f>
        <v>107.62</v>
      </c>
      <c r="U46" s="37">
        <f>SUMPRODUCT(LTA!J46:AN46,LTA!J$102:AN$102,LTA!J$105:AN$105)</f>
        <v>526.85132899999996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396.38</v>
      </c>
      <c r="AB46" s="75">
        <f>-STOA!P46</f>
        <v>0</v>
      </c>
      <c r="AC46">
        <f t="shared" si="0"/>
        <v>16.256718849224409</v>
      </c>
      <c r="AD46">
        <f t="shared" si="1"/>
        <v>1898.9822421002423</v>
      </c>
      <c r="AE46">
        <f>'IDT-1'!F46</f>
        <v>0</v>
      </c>
      <c r="AF46" s="24"/>
      <c r="AG46">
        <f t="shared" si="2"/>
        <v>1898.9822421002423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11.041849575651154</v>
      </c>
      <c r="F47">
        <f>GT_Spot!T47</f>
        <v>0</v>
      </c>
      <c r="G47">
        <f>PPCL_NG!T47</f>
        <v>54.368072054182477</v>
      </c>
      <c r="H47">
        <f>PPCL_Spot!T47</f>
        <v>0</v>
      </c>
      <c r="I47">
        <f>Bawana_NG!T47</f>
        <v>69.604829532793573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547.39125034399012</v>
      </c>
      <c r="P47" s="36">
        <v>75.247128848868712</v>
      </c>
      <c r="Q47" s="36">
        <v>27.67</v>
      </c>
      <c r="R47" s="38">
        <v>18.2</v>
      </c>
      <c r="S47" s="38">
        <v>0</v>
      </c>
      <c r="T47" s="37">
        <f>SUMPRODUCT(LTA!J47:AN47,LTA!J$101:AN$101,LTA!J$105:AN$105)</f>
        <v>107.98</v>
      </c>
      <c r="U47" s="37">
        <f>SUMPRODUCT(LTA!J47:AN47,LTA!J$102:AN$102,LTA!J$105:AN$105)</f>
        <v>525.40008499999999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396.19</v>
      </c>
      <c r="AB47" s="75">
        <f>-STOA!P47</f>
        <v>0</v>
      </c>
      <c r="AC47">
        <f t="shared" si="0"/>
        <v>16.285562372986082</v>
      </c>
      <c r="AD47">
        <f t="shared" si="1"/>
        <v>1922.4718629824999</v>
      </c>
      <c r="AE47">
        <f>'IDT-1'!F47</f>
        <v>30.074000000000002</v>
      </c>
      <c r="AF47" s="24"/>
      <c r="AG47">
        <f t="shared" si="2"/>
        <v>1952.5458629825</v>
      </c>
      <c r="AI47" s="34">
        <f>PXIL!J47</f>
        <v>0</v>
      </c>
      <c r="AJ47" s="34">
        <f>PXIL!P47</f>
        <v>0</v>
      </c>
      <c r="AK47" s="34">
        <f>RTM_IEX!J47</f>
        <v>67.569999999999993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11.041849575651154</v>
      </c>
      <c r="F48">
        <f>GT_Spot!T48</f>
        <v>0</v>
      </c>
      <c r="G48">
        <f>PPCL_NG!T48</f>
        <v>54.368072054182477</v>
      </c>
      <c r="H48">
        <f>PPCL_Spot!T48</f>
        <v>0</v>
      </c>
      <c r="I48">
        <f>Bawana_NG!T48</f>
        <v>69.607447658856742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583.27122852545153</v>
      </c>
      <c r="P48" s="36">
        <v>75.247128848868712</v>
      </c>
      <c r="Q48" s="36">
        <v>26.710000000000004</v>
      </c>
      <c r="R48" s="38">
        <v>18.2</v>
      </c>
      <c r="S48" s="38">
        <v>0</v>
      </c>
      <c r="T48" s="37">
        <f>SUMPRODUCT(LTA!J48:AN48,LTA!J$101:AN$101,LTA!J$105:AN$105)</f>
        <v>108.34</v>
      </c>
      <c r="U48" s="37">
        <f>SUMPRODUCT(LTA!J48:AN48,LTA!J$102:AN$102,LTA!J$105:AN$105)</f>
        <v>527.57264599999996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396.19</v>
      </c>
      <c r="AB48" s="75">
        <f>-STOA!P48</f>
        <v>0</v>
      </c>
      <c r="AC48">
        <f t="shared" si="0"/>
        <v>16.600185694369291</v>
      </c>
      <c r="AD48">
        <f t="shared" si="1"/>
        <v>1959.6123969686414</v>
      </c>
      <c r="AE48">
        <f>'IDT-1'!F48</f>
        <v>19</v>
      </c>
      <c r="AF48" s="24"/>
      <c r="AG48">
        <f t="shared" si="2"/>
        <v>1978.6123969686414</v>
      </c>
      <c r="AI48" s="34">
        <f>PXIL!J48</f>
        <v>0</v>
      </c>
      <c r="AJ48" s="34">
        <f>PXIL!P48</f>
        <v>0</v>
      </c>
      <c r="AK48" s="34">
        <f>RTM_IEX!J48</f>
        <v>67.569999999999993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11.041849575651154</v>
      </c>
      <c r="F49">
        <f>GT_Spot!T49</f>
        <v>0</v>
      </c>
      <c r="G49">
        <f>PPCL_NG!T49</f>
        <v>54.368072054182477</v>
      </c>
      <c r="H49">
        <f>PPCL_Spot!T49</f>
        <v>0</v>
      </c>
      <c r="I49">
        <f>Bawana_NG!T49</f>
        <v>69.607447658856742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596.16655874654759</v>
      </c>
      <c r="P49" s="36">
        <v>75.247128848868712</v>
      </c>
      <c r="Q49" s="36">
        <v>26.710000000000004</v>
      </c>
      <c r="R49" s="38">
        <v>18.2</v>
      </c>
      <c r="S49" s="38">
        <v>0</v>
      </c>
      <c r="T49" s="37">
        <f>SUMPRODUCT(LTA!J49:AN49,LTA!J$101:AN$101,LTA!J$105:AN$105)</f>
        <v>108.34</v>
      </c>
      <c r="U49" s="37">
        <f>SUMPRODUCT(LTA!J49:AN49,LTA!J$102:AN$102,LTA!J$105:AN$105)</f>
        <v>529.62650199999996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396.19</v>
      </c>
      <c r="AB49" s="75">
        <f>-STOA!P49</f>
        <v>0</v>
      </c>
      <c r="AC49">
        <f t="shared" si="0"/>
        <v>16.644698858626498</v>
      </c>
      <c r="AD49">
        <f t="shared" si="1"/>
        <v>1964.8670700254804</v>
      </c>
      <c r="AE49">
        <f>'IDT-1'!F49</f>
        <v>4</v>
      </c>
      <c r="AF49" s="24"/>
      <c r="AG49">
        <f t="shared" si="2"/>
        <v>1968.8670700254804</v>
      </c>
      <c r="AI49" s="34">
        <f>PXIL!J49</f>
        <v>0</v>
      </c>
      <c r="AJ49" s="34">
        <f>PXIL!P49</f>
        <v>0</v>
      </c>
      <c r="AK49" s="34">
        <f>RTM_IEX!J49</f>
        <v>57.92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11.041849575651154</v>
      </c>
      <c r="F50">
        <f>GT_Spot!T50</f>
        <v>0</v>
      </c>
      <c r="G50">
        <f>PPCL_NG!T50</f>
        <v>54.368072054182477</v>
      </c>
      <c r="H50">
        <f>PPCL_Spot!T50</f>
        <v>0</v>
      </c>
      <c r="I50">
        <f>Bawana_NG!T50</f>
        <v>69.607447658856742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595.87574321007639</v>
      </c>
      <c r="P50" s="36">
        <v>75.247128848868712</v>
      </c>
      <c r="Q50" s="36">
        <v>26.71</v>
      </c>
      <c r="R50" s="38">
        <v>18.2</v>
      </c>
      <c r="S50" s="38">
        <v>0</v>
      </c>
      <c r="T50" s="37">
        <f>SUMPRODUCT(LTA!J50:AN50,LTA!J$101:AN$101,LTA!J$105:AN$105)</f>
        <v>108.34</v>
      </c>
      <c r="U50" s="37">
        <f>SUMPRODUCT(LTA!J50:AN50,LTA!J$102:AN$102,LTA!J$105:AN$105)</f>
        <v>531.01939400000003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396.19</v>
      </c>
      <c r="AB50" s="75">
        <f>-STOA!P50</f>
        <v>0</v>
      </c>
      <c r="AC50">
        <f t="shared" si="0"/>
        <v>16.897220300920139</v>
      </c>
      <c r="AD50">
        <f t="shared" si="1"/>
        <v>1994.6766250467153</v>
      </c>
      <c r="AE50">
        <f>'IDT-1'!F50</f>
        <v>0</v>
      </c>
      <c r="AF50" s="24"/>
      <c r="AG50">
        <f t="shared" si="2"/>
        <v>1994.6766250467153</v>
      </c>
      <c r="AI50" s="34">
        <f>PXIL!J50</f>
        <v>0</v>
      </c>
      <c r="AJ50" s="34">
        <f>PXIL!P50</f>
        <v>0</v>
      </c>
      <c r="AK50" s="34">
        <f>RTM_IEX!J50</f>
        <v>86.88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11.041849575651154</v>
      </c>
      <c r="F51">
        <f>GT_Spot!T51</f>
        <v>0</v>
      </c>
      <c r="G51">
        <f>PPCL_NG!T51</f>
        <v>54.368072054182477</v>
      </c>
      <c r="H51">
        <f>PPCL_Spot!T51</f>
        <v>0</v>
      </c>
      <c r="I51">
        <f>Bawana_NG!T51</f>
        <v>69.607447658856742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604.10244070219471</v>
      </c>
      <c r="P51" s="36">
        <v>75.247128848868712</v>
      </c>
      <c r="Q51" s="36">
        <v>26.710000000000004</v>
      </c>
      <c r="R51" s="38">
        <v>18.2</v>
      </c>
      <c r="S51" s="38">
        <v>0</v>
      </c>
      <c r="T51" s="37">
        <f>SUMPRODUCT(LTA!J51:AN51,LTA!J$101:AN$101,LTA!J$105:AN$105)</f>
        <v>108.34</v>
      </c>
      <c r="U51" s="37">
        <f>SUMPRODUCT(LTA!J51:AN51,LTA!J$102:AN$102,LTA!J$105:AN$105)</f>
        <v>532.53809899999999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63.71</v>
      </c>
      <c r="Z51" s="34">
        <f>IEX!P51</f>
        <v>0</v>
      </c>
      <c r="AA51" s="75">
        <f>STOA!J51</f>
        <v>396.01</v>
      </c>
      <c r="AB51" s="75">
        <f>-STOA!P51</f>
        <v>0</v>
      </c>
      <c r="AC51">
        <f t="shared" si="0"/>
        <v>17.026205681853931</v>
      </c>
      <c r="AD51">
        <f t="shared" si="1"/>
        <v>2009.9030421579</v>
      </c>
      <c r="AE51">
        <f>'IDT-1'!F51</f>
        <v>0</v>
      </c>
      <c r="AF51" s="24"/>
      <c r="AG51">
        <f t="shared" si="2"/>
        <v>2009.9030421579</v>
      </c>
      <c r="AI51" s="34">
        <f>PXIL!J51</f>
        <v>0</v>
      </c>
      <c r="AJ51" s="34">
        <f>PXIL!P51</f>
        <v>0</v>
      </c>
      <c r="AK51" s="34">
        <f>RTM_IEX!J51</f>
        <v>28.96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11.041849575651154</v>
      </c>
      <c r="F52">
        <f>GT_Spot!T52</f>
        <v>0</v>
      </c>
      <c r="G52">
        <f>PPCL_NG!T52</f>
        <v>54.368072054182477</v>
      </c>
      <c r="H52">
        <f>PPCL_Spot!T52</f>
        <v>0</v>
      </c>
      <c r="I52">
        <f>Bawana_NG!T52</f>
        <v>69.607447658856742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605.38147142685671</v>
      </c>
      <c r="P52" s="36">
        <v>75.247128848868712</v>
      </c>
      <c r="Q52" s="36">
        <v>26.71</v>
      </c>
      <c r="R52" s="38">
        <v>18.2</v>
      </c>
      <c r="S52" s="38">
        <v>0</v>
      </c>
      <c r="T52" s="37">
        <f>SUMPRODUCT(LTA!J52:AN52,LTA!J$101:AN$101,LTA!J$105:AN$105)</f>
        <v>108.34</v>
      </c>
      <c r="U52" s="37">
        <f>SUMPRODUCT(LTA!J52:AN52,LTA!J$102:AN$102,LTA!J$105:AN$105)</f>
        <v>533.20809899999995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89.77</v>
      </c>
      <c r="Z52" s="34">
        <f>IEX!P52</f>
        <v>0</v>
      </c>
      <c r="AA52" s="75">
        <f>STOA!J52</f>
        <v>396.01</v>
      </c>
      <c r="AB52" s="75">
        <f>-STOA!P52</f>
        <v>0</v>
      </c>
      <c r="AC52">
        <f t="shared" si="0"/>
        <v>17.261481539941091</v>
      </c>
      <c r="AD52">
        <f t="shared" si="1"/>
        <v>2037.6767970244746</v>
      </c>
      <c r="AE52">
        <f>'IDT-1'!F52</f>
        <v>0</v>
      </c>
      <c r="AF52" s="24"/>
      <c r="AG52">
        <f t="shared" si="2"/>
        <v>2037.6767970244746</v>
      </c>
      <c r="AI52" s="34">
        <f>PXIL!J52</f>
        <v>0</v>
      </c>
      <c r="AJ52" s="34">
        <f>PXIL!P52</f>
        <v>0</v>
      </c>
      <c r="AK52" s="34">
        <f>RTM_IEX!J52</f>
        <v>28.96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11.041849575651154</v>
      </c>
      <c r="F53">
        <f>GT_Spot!T53</f>
        <v>0</v>
      </c>
      <c r="G53">
        <f>PPCL_NG!T53</f>
        <v>54.368072054182477</v>
      </c>
      <c r="H53">
        <f>PPCL_Spot!T53</f>
        <v>0</v>
      </c>
      <c r="I53">
        <f>Bawana_NG!T53</f>
        <v>69.607447658856742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604.92355207587832</v>
      </c>
      <c r="P53" s="36">
        <v>75.247128848868712</v>
      </c>
      <c r="Q53" s="36">
        <v>26.706932705558103</v>
      </c>
      <c r="R53" s="38">
        <v>18.2</v>
      </c>
      <c r="S53" s="38">
        <v>0</v>
      </c>
      <c r="T53" s="37">
        <f>SUMPRODUCT(LTA!J53:AN53,LTA!J$101:AN$101,LTA!J$105:AN$105)</f>
        <v>108.34</v>
      </c>
      <c r="U53" s="37">
        <f>SUMPRODUCT(LTA!J53:AN53,LTA!J$102:AN$102,LTA!J$105:AN$105)</f>
        <v>528.94901199999993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119.69</v>
      </c>
      <c r="Z53" s="34">
        <f>IEX!P53</f>
        <v>0</v>
      </c>
      <c r="AA53" s="75">
        <f>STOA!J53</f>
        <v>396.01</v>
      </c>
      <c r="AB53" s="75">
        <f>-STOA!P53</f>
        <v>0</v>
      </c>
      <c r="AC53">
        <f t="shared" si="0"/>
        <v>17.31460849856845</v>
      </c>
      <c r="AD53">
        <f t="shared" si="1"/>
        <v>2023.863596420427</v>
      </c>
      <c r="AE53">
        <f>'IDT-1'!F53</f>
        <v>0</v>
      </c>
      <c r="AF53" s="24"/>
      <c r="AG53">
        <f t="shared" si="2"/>
        <v>2023.863596420427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11.041849575651154</v>
      </c>
      <c r="F54">
        <f>GT_Spot!T54</f>
        <v>0</v>
      </c>
      <c r="G54">
        <f>PPCL_NG!T54</f>
        <v>54.368072054182477</v>
      </c>
      <c r="H54">
        <f>PPCL_Spot!T54</f>
        <v>0</v>
      </c>
      <c r="I54">
        <f>Bawana_NG!T54</f>
        <v>69.607447658856742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605.00355457117769</v>
      </c>
      <c r="P54" s="36">
        <v>75.247128848868712</v>
      </c>
      <c r="Q54" s="36">
        <v>26.706932705558103</v>
      </c>
      <c r="R54" s="38">
        <v>18.2</v>
      </c>
      <c r="S54" s="38">
        <v>0</v>
      </c>
      <c r="T54" s="37">
        <f>SUMPRODUCT(LTA!J54:AN54,LTA!J$101:AN$101,LTA!J$105:AN$105)</f>
        <v>108.34</v>
      </c>
      <c r="U54" s="37">
        <f>SUMPRODUCT(LTA!J54:AN54,LTA!J$102:AN$102,LTA!J$105:AN$105)</f>
        <v>526.94071799999995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120.66</v>
      </c>
      <c r="Z54" s="34">
        <f>IEX!P54</f>
        <v>0</v>
      </c>
      <c r="AA54" s="75">
        <f>STOA!J54</f>
        <v>396.01</v>
      </c>
      <c r="AB54" s="75">
        <f>-STOA!P54</f>
        <v>0</v>
      </c>
      <c r="AC54">
        <f t="shared" si="0"/>
        <v>17.306558849928965</v>
      </c>
      <c r="AD54">
        <f t="shared" si="1"/>
        <v>2022.9133545643658</v>
      </c>
      <c r="AE54">
        <f>'IDT-1'!F54</f>
        <v>0</v>
      </c>
      <c r="AF54" s="24"/>
      <c r="AG54">
        <f t="shared" si="2"/>
        <v>2022.9133545643658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11.041849575651154</v>
      </c>
      <c r="F55">
        <f>GT_Spot!T55</f>
        <v>0</v>
      </c>
      <c r="G55">
        <f>PPCL_NG!T55</f>
        <v>54.368072054182477</v>
      </c>
      <c r="H55">
        <f>PPCL_Spot!T55</f>
        <v>0</v>
      </c>
      <c r="I55">
        <f>Bawana_NG!T55</f>
        <v>69.607447658856742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606.48922981247199</v>
      </c>
      <c r="P55" s="36">
        <v>75.247128848868712</v>
      </c>
      <c r="Q55" s="36">
        <v>26.706932705558103</v>
      </c>
      <c r="R55" s="38">
        <v>18.2</v>
      </c>
      <c r="S55" s="38">
        <v>0</v>
      </c>
      <c r="T55" s="37">
        <f>SUMPRODUCT(LTA!J55:AN55,LTA!J$101:AN$101,LTA!J$105:AN$105)</f>
        <v>108.34</v>
      </c>
      <c r="U55" s="37">
        <f>SUMPRODUCT(LTA!J55:AN55,LTA!J$102:AN$102,LTA!J$105:AN$105)</f>
        <v>523.62802599999998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65.64</v>
      </c>
      <c r="Z55" s="34">
        <f>IEX!P55</f>
        <v>0</v>
      </c>
      <c r="AA55" s="75">
        <f>STOA!J55</f>
        <v>396.01</v>
      </c>
      <c r="AB55" s="75">
        <f>-STOA!P55</f>
        <v>0</v>
      </c>
      <c r="AC55">
        <f t="shared" si="0"/>
        <v>16.74433233190695</v>
      </c>
      <c r="AD55">
        <f t="shared" si="1"/>
        <v>1976.6285643236824</v>
      </c>
      <c r="AE55">
        <f>'IDT-1'!F55</f>
        <v>0</v>
      </c>
      <c r="AF55" s="24"/>
      <c r="AG55">
        <f t="shared" si="2"/>
        <v>1976.6285643236824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11.041849575651154</v>
      </c>
      <c r="F56">
        <f>GT_Spot!T56</f>
        <v>0</v>
      </c>
      <c r="G56">
        <f>PPCL_NG!T56</f>
        <v>54.368072054182477</v>
      </c>
      <c r="H56">
        <f>PPCL_Spot!T56</f>
        <v>0</v>
      </c>
      <c r="I56">
        <f>Bawana_NG!T56</f>
        <v>69.607447658856742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606.48939127433721</v>
      </c>
      <c r="P56" s="36">
        <v>75.247128848868712</v>
      </c>
      <c r="Q56" s="36">
        <v>26.706932705558103</v>
      </c>
      <c r="R56" s="38">
        <v>18.2</v>
      </c>
      <c r="S56" s="38">
        <v>0</v>
      </c>
      <c r="T56" s="37">
        <f>SUMPRODUCT(LTA!J56:AN56,LTA!J$101:AN$101,LTA!J$105:AN$105)</f>
        <v>108.34</v>
      </c>
      <c r="U56" s="37">
        <f>SUMPRODUCT(LTA!J56:AN56,LTA!J$102:AN$102,LTA!J$105:AN$105)</f>
        <v>519.65043400000002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62.74</v>
      </c>
      <c r="Z56" s="34">
        <f>IEX!P56</f>
        <v>0</v>
      </c>
      <c r="AA56" s="75">
        <f>STOA!J56</f>
        <v>396.01</v>
      </c>
      <c r="AB56" s="75">
        <f>-STOA!P56</f>
        <v>0</v>
      </c>
      <c r="AC56">
        <f t="shared" si="0"/>
        <v>16.686561915386616</v>
      </c>
      <c r="AD56">
        <f t="shared" si="1"/>
        <v>1969.8089042020679</v>
      </c>
      <c r="AE56">
        <f>'IDT-1'!F56</f>
        <v>0</v>
      </c>
      <c r="AF56" s="24"/>
      <c r="AG56">
        <f t="shared" si="2"/>
        <v>1969.8089042020679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11.041849575651154</v>
      </c>
      <c r="F57">
        <f>GT_Spot!T57</f>
        <v>0</v>
      </c>
      <c r="G57">
        <f>PPCL_NG!T57</f>
        <v>54.368072054182477</v>
      </c>
      <c r="H57">
        <f>PPCL_Spot!T57</f>
        <v>0</v>
      </c>
      <c r="I57">
        <f>Bawana_NG!T57</f>
        <v>69.60753793371768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602.80790083602699</v>
      </c>
      <c r="P57" s="36">
        <v>75.247128848868712</v>
      </c>
      <c r="Q57" s="36">
        <v>26.706932705558103</v>
      </c>
      <c r="R57" s="38">
        <v>17.199999999999996</v>
      </c>
      <c r="S57" s="38">
        <v>0</v>
      </c>
      <c r="T57" s="37">
        <f>SUMPRODUCT(LTA!J57:AN57,LTA!J$101:AN$101,LTA!J$105:AN$105)</f>
        <v>108.34</v>
      </c>
      <c r="U57" s="37">
        <f>SUMPRODUCT(LTA!J57:AN57,LTA!J$102:AN$102,LTA!J$105:AN$105)</f>
        <v>522.47776399999998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126.45</v>
      </c>
      <c r="Z57" s="34">
        <f>IEX!P57</f>
        <v>0</v>
      </c>
      <c r="AA57" s="75">
        <f>STOA!J57</f>
        <v>396.01</v>
      </c>
      <c r="AB57" s="75">
        <f>-STOA!P57</f>
        <v>0</v>
      </c>
      <c r="AC57">
        <f t="shared" si="0"/>
        <v>17.375574880511422</v>
      </c>
      <c r="AD57">
        <f t="shared" si="1"/>
        <v>2010.9758210734935</v>
      </c>
      <c r="AE57">
        <f>'IDT-1'!F57</f>
        <v>0</v>
      </c>
      <c r="AF57" s="24"/>
      <c r="AG57">
        <f t="shared" si="2"/>
        <v>2010.9758210734935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11.041849575651154</v>
      </c>
      <c r="F58">
        <f>GT_Spot!T58</f>
        <v>0</v>
      </c>
      <c r="G58">
        <f>PPCL_NG!T58</f>
        <v>54.368072054182477</v>
      </c>
      <c r="H58">
        <f>PPCL_Spot!T58</f>
        <v>0</v>
      </c>
      <c r="I58">
        <f>Bawana_NG!T58</f>
        <v>69.60753793371768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600.62786089253757</v>
      </c>
      <c r="P58" s="36">
        <v>75.247128848868712</v>
      </c>
      <c r="Q58" s="36">
        <v>26.706932705558103</v>
      </c>
      <c r="R58" s="38">
        <v>17.199999999999996</v>
      </c>
      <c r="S58" s="38">
        <v>0</v>
      </c>
      <c r="T58" s="37">
        <f>SUMPRODUCT(LTA!J58:AN58,LTA!J$101:AN$101,LTA!J$105:AN$105)</f>
        <v>108.13</v>
      </c>
      <c r="U58" s="37">
        <f>SUMPRODUCT(LTA!J58:AN58,LTA!J$102:AN$102,LTA!J$105:AN$105)</f>
        <v>517.65200900000002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196.92</v>
      </c>
      <c r="Z58" s="34">
        <f>IEX!P58</f>
        <v>0</v>
      </c>
      <c r="AA58" s="75">
        <f>STOA!J58</f>
        <v>396.01</v>
      </c>
      <c r="AB58" s="75">
        <f>-STOA!P58</f>
        <v>0</v>
      </c>
      <c r="AC58">
        <f t="shared" si="0"/>
        <v>17.779842837112778</v>
      </c>
      <c r="AD58">
        <f t="shared" si="1"/>
        <v>2088.8257581734028</v>
      </c>
      <c r="AE58">
        <f>'IDT-1'!F58</f>
        <v>0</v>
      </c>
      <c r="AF58" s="24"/>
      <c r="AG58">
        <f t="shared" si="2"/>
        <v>2088.8257581734028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11.041849575651154</v>
      </c>
      <c r="F59">
        <f>GT_Spot!T59</f>
        <v>0</v>
      </c>
      <c r="G59">
        <f>PPCL_NG!T59</f>
        <v>53.41</v>
      </c>
      <c r="H59">
        <f>PPCL_Spot!T59</f>
        <v>0</v>
      </c>
      <c r="I59">
        <f>Bawana_NG!T59</f>
        <v>69.60753793371768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604.652364257405</v>
      </c>
      <c r="P59" s="36">
        <v>75.247128848868712</v>
      </c>
      <c r="Q59" s="36">
        <v>26.706932705558103</v>
      </c>
      <c r="R59" s="38">
        <v>17.199999999999996</v>
      </c>
      <c r="S59" s="38">
        <v>0</v>
      </c>
      <c r="T59" s="37">
        <f>SUMPRODUCT(LTA!J59:AN59,LTA!J$101:AN$101,LTA!J$105:AN$105)</f>
        <v>105.82</v>
      </c>
      <c r="U59" s="37">
        <f>SUMPRODUCT(LTA!J59:AN59,LTA!J$102:AN$102,LTA!J$105:AN$105)</f>
        <v>513.018553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239.39</v>
      </c>
      <c r="Z59" s="34">
        <f>IEX!P59</f>
        <v>0</v>
      </c>
      <c r="AA59" s="75">
        <f>STOA!J59</f>
        <v>396.01</v>
      </c>
      <c r="AB59" s="75">
        <f>-STOA!P59</f>
        <v>0</v>
      </c>
      <c r="AC59">
        <f t="shared" si="0"/>
        <v>18.061668041098084</v>
      </c>
      <c r="AD59">
        <f t="shared" si="1"/>
        <v>2132.1369082801025</v>
      </c>
      <c r="AE59">
        <f>'IDT-1'!F59</f>
        <v>0</v>
      </c>
      <c r="AF59" s="24"/>
      <c r="AG59">
        <f t="shared" si="2"/>
        <v>2132.1369082801025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11.041849575651154</v>
      </c>
      <c r="F60">
        <f>GT_Spot!T60</f>
        <v>0</v>
      </c>
      <c r="G60">
        <f>PPCL_NG!T60</f>
        <v>53.41</v>
      </c>
      <c r="H60">
        <f>PPCL_Spot!T60</f>
        <v>0</v>
      </c>
      <c r="I60">
        <f>Bawana_NG!T60</f>
        <v>69.60753793371768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606.21601085314524</v>
      </c>
      <c r="P60" s="36">
        <v>75.247128848868712</v>
      </c>
      <c r="Q60" s="36">
        <v>26.706932705558103</v>
      </c>
      <c r="R60" s="38">
        <v>17.199999999999996</v>
      </c>
      <c r="S60" s="38">
        <v>0</v>
      </c>
      <c r="T60" s="37">
        <f>SUMPRODUCT(LTA!J60:AN60,LTA!J$101:AN$101,LTA!J$105:AN$105)</f>
        <v>105.38</v>
      </c>
      <c r="U60" s="37">
        <f>SUMPRODUCT(LTA!J60:AN60,LTA!J$102:AN$102,LTA!J$105:AN$105)</f>
        <v>508.092376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277.04000000000002</v>
      </c>
      <c r="Z60" s="34">
        <f>IEX!P60</f>
        <v>0</v>
      </c>
      <c r="AA60" s="75">
        <f>STOA!J60</f>
        <v>396.01</v>
      </c>
      <c r="AB60" s="75">
        <f>-STOA!P60</f>
        <v>0</v>
      </c>
      <c r="AC60">
        <f t="shared" si="0"/>
        <v>18.345986785702301</v>
      </c>
      <c r="AD60">
        <f t="shared" si="1"/>
        <v>2165.7000591312385</v>
      </c>
      <c r="AE60">
        <f>'IDT-1'!F60</f>
        <v>0</v>
      </c>
      <c r="AF60" s="24"/>
      <c r="AG60">
        <f t="shared" si="2"/>
        <v>2165.7000591312385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11.041849575651154</v>
      </c>
      <c r="F61">
        <f>GT_Spot!T61</f>
        <v>0</v>
      </c>
      <c r="G61">
        <f>PPCL_NG!T61</f>
        <v>53.41</v>
      </c>
      <c r="H61">
        <f>PPCL_Spot!T61</f>
        <v>0</v>
      </c>
      <c r="I61">
        <f>Bawana_NG!T61</f>
        <v>69.60753793371768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657.00974683490813</v>
      </c>
      <c r="P61" s="36">
        <v>75.247128848868712</v>
      </c>
      <c r="Q61" s="36">
        <v>26.706932705558103</v>
      </c>
      <c r="R61" s="38">
        <v>17.199999999999996</v>
      </c>
      <c r="S61" s="38">
        <v>0</v>
      </c>
      <c r="T61" s="37">
        <f>SUMPRODUCT(LTA!J61:AN61,LTA!J$101:AN$101,LTA!J$105:AN$105)</f>
        <v>93.91</v>
      </c>
      <c r="U61" s="37">
        <f>SUMPRODUCT(LTA!J61:AN61,LTA!J$102:AN$102,LTA!J$105:AN$105)</f>
        <v>499.65388899999999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318.55</v>
      </c>
      <c r="Z61" s="34">
        <f>IEX!P61</f>
        <v>0</v>
      </c>
      <c r="AA61" s="75">
        <f>STOA!J61</f>
        <v>396.01</v>
      </c>
      <c r="AB61" s="75">
        <f>-STOA!P61</f>
        <v>0</v>
      </c>
      <c r="AC61">
        <f t="shared" si="0"/>
        <v>19.292953186144675</v>
      </c>
      <c r="AD61">
        <f t="shared" si="1"/>
        <v>2197.1483417125592</v>
      </c>
      <c r="AE61">
        <f>'IDT-1'!F61</f>
        <v>0</v>
      </c>
      <c r="AF61" s="24"/>
      <c r="AG61">
        <f t="shared" si="2"/>
        <v>2197.1483417125592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11.041849575651154</v>
      </c>
      <c r="F62">
        <f>GT_Spot!T62</f>
        <v>0</v>
      </c>
      <c r="G62">
        <f>PPCL_NG!T62</f>
        <v>53.41</v>
      </c>
      <c r="H62">
        <f>PPCL_Spot!T62</f>
        <v>0</v>
      </c>
      <c r="I62">
        <f>Bawana_NG!T62</f>
        <v>69.60753793371768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707.79391175449439</v>
      </c>
      <c r="P62" s="36">
        <v>75.247128848868712</v>
      </c>
      <c r="Q62" s="36">
        <v>26.706932705558103</v>
      </c>
      <c r="R62" s="38">
        <v>17.199999999999996</v>
      </c>
      <c r="S62" s="38">
        <v>0</v>
      </c>
      <c r="T62" s="37">
        <f>SUMPRODUCT(LTA!J62:AN62,LTA!J$101:AN$101,LTA!J$105:AN$105)</f>
        <v>90.32</v>
      </c>
      <c r="U62" s="37">
        <f>SUMPRODUCT(LTA!J62:AN62,LTA!J$102:AN$102,LTA!J$105:AN$105)</f>
        <v>492.36042200000003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342.68</v>
      </c>
      <c r="Z62" s="34">
        <f>IEX!P62</f>
        <v>0</v>
      </c>
      <c r="AA62" s="75">
        <f>STOA!J62</f>
        <v>396.01</v>
      </c>
      <c r="AB62" s="75">
        <f>-STOA!P62</f>
        <v>0</v>
      </c>
      <c r="AC62">
        <f t="shared" si="0"/>
        <v>20.212013146289209</v>
      </c>
      <c r="AD62">
        <f t="shared" si="1"/>
        <v>2215.259979672001</v>
      </c>
      <c r="AE62">
        <f>'IDT-1'!F62</f>
        <v>0</v>
      </c>
      <c r="AF62" s="24"/>
      <c r="AG62">
        <f t="shared" si="2"/>
        <v>2215.259979672001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-85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11.041849575651154</v>
      </c>
      <c r="F63">
        <f>GT_Spot!T63</f>
        <v>0</v>
      </c>
      <c r="G63">
        <f>PPCL_NG!T63</f>
        <v>53.41</v>
      </c>
      <c r="H63">
        <f>PPCL_Spot!T63</f>
        <v>0</v>
      </c>
      <c r="I63">
        <f>Bawana_NG!T63</f>
        <v>69.60753793371768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766.52125234176026</v>
      </c>
      <c r="P63" s="36">
        <v>75.247128848868712</v>
      </c>
      <c r="Q63" s="36">
        <v>26.706932705558103</v>
      </c>
      <c r="R63" s="38">
        <v>17.2</v>
      </c>
      <c r="S63" s="38">
        <v>0</v>
      </c>
      <c r="T63" s="37">
        <f>SUMPRODUCT(LTA!J63:AN63,LTA!J$101:AN$101,LTA!J$105:AN$105)</f>
        <v>84.77</v>
      </c>
      <c r="U63" s="37">
        <f>SUMPRODUCT(LTA!J63:AN63,LTA!J$102:AN$102,LTA!J$105:AN$105)</f>
        <v>484.29666400000002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369.71</v>
      </c>
      <c r="Z63" s="34">
        <f>IEX!P63</f>
        <v>0</v>
      </c>
      <c r="AA63" s="75">
        <f>STOA!J63</f>
        <v>396.46</v>
      </c>
      <c r="AB63" s="75">
        <f>-STOA!P63</f>
        <v>0</v>
      </c>
      <c r="AC63">
        <f t="shared" si="0"/>
        <v>21.287712914891138</v>
      </c>
      <c r="AD63">
        <f t="shared" si="1"/>
        <v>2231.777862490665</v>
      </c>
      <c r="AE63">
        <f>'IDT-1'!F63</f>
        <v>0</v>
      </c>
      <c r="AF63" s="24"/>
      <c r="AG63">
        <f t="shared" si="2"/>
        <v>2231.777862490665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-140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11.041849575651154</v>
      </c>
      <c r="F64">
        <f>GT_Spot!T64</f>
        <v>0</v>
      </c>
      <c r="G64">
        <f>PPCL_NG!T64</f>
        <v>53.41</v>
      </c>
      <c r="H64">
        <f>PPCL_Spot!T64</f>
        <v>0</v>
      </c>
      <c r="I64">
        <f>Bawana_NG!T64</f>
        <v>69.60753793371768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799.83241016253305</v>
      </c>
      <c r="P64" s="36">
        <v>75.247128848868712</v>
      </c>
      <c r="Q64" s="36">
        <v>26.706932705558103</v>
      </c>
      <c r="R64" s="38">
        <v>17.2</v>
      </c>
      <c r="S64" s="38">
        <v>0</v>
      </c>
      <c r="T64" s="37">
        <f>SUMPRODUCT(LTA!J64:AN64,LTA!J$101:AN$101,LTA!J$105:AN$105)</f>
        <v>80.11</v>
      </c>
      <c r="U64" s="37">
        <f>SUMPRODUCT(LTA!J64:AN64,LTA!J$102:AN$102,LTA!J$105:AN$105)</f>
        <v>476.11457200000007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383.22</v>
      </c>
      <c r="Z64" s="34">
        <f>IEX!P64</f>
        <v>0</v>
      </c>
      <c r="AA64" s="75">
        <f>STOA!J64</f>
        <v>396.46</v>
      </c>
      <c r="AB64" s="75">
        <f>-STOA!P64</f>
        <v>0</v>
      </c>
      <c r="AC64">
        <f t="shared" si="0"/>
        <v>21.91198337678119</v>
      </c>
      <c r="AD64">
        <f t="shared" si="1"/>
        <v>2225.1326578495473</v>
      </c>
      <c r="AE64">
        <f>'IDT-1'!F64</f>
        <v>0</v>
      </c>
      <c r="AF64" s="24"/>
      <c r="AG64">
        <f t="shared" si="2"/>
        <v>2225.1326578495473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-180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11.041849575651154</v>
      </c>
      <c r="F65">
        <f>GT_Spot!T65</f>
        <v>0</v>
      </c>
      <c r="G65">
        <f>PPCL_NG!T65</f>
        <v>53.41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799.8327954549826</v>
      </c>
      <c r="P65" s="36">
        <v>75.247128848868712</v>
      </c>
      <c r="Q65" s="36">
        <v>26.706932705558103</v>
      </c>
      <c r="R65" s="38">
        <v>19.199999999999996</v>
      </c>
      <c r="S65" s="38">
        <v>0</v>
      </c>
      <c r="T65" s="37">
        <f>SUMPRODUCT(LTA!J65:AN65,LTA!J$101:AN$101,LTA!J$105:AN$105)</f>
        <v>74.349999999999994</v>
      </c>
      <c r="U65" s="37">
        <f>SUMPRODUCT(LTA!J65:AN65,LTA!J$102:AN$102,LTA!J$105:AN$105)</f>
        <v>471.89057400000007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378.4</v>
      </c>
      <c r="Z65" s="34">
        <f>IEX!P65</f>
        <v>0</v>
      </c>
      <c r="AA65" s="75">
        <f>STOA!J65</f>
        <v>396.46</v>
      </c>
      <c r="AB65" s="75">
        <f>-STOA!P65</f>
        <v>0</v>
      </c>
      <c r="AC65">
        <f t="shared" si="0"/>
        <v>21.719719294256581</v>
      </c>
      <c r="AD65">
        <f t="shared" si="1"/>
        <v>2222.5210522563912</v>
      </c>
      <c r="AE65">
        <f>'IDT-1'!F65</f>
        <v>0</v>
      </c>
      <c r="AF65" s="24"/>
      <c r="AG65">
        <f t="shared" si="2"/>
        <v>2222.5210522563912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-170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11.041849575651154</v>
      </c>
      <c r="F66">
        <f>GT_Spot!T66</f>
        <v>0</v>
      </c>
      <c r="G66">
        <f>PPCL_NG!T66</f>
        <v>53.41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797.90157552168</v>
      </c>
      <c r="P66" s="36">
        <v>75.247128848868712</v>
      </c>
      <c r="Q66" s="36">
        <v>26.706932705558103</v>
      </c>
      <c r="R66" s="38">
        <v>19.199999999999996</v>
      </c>
      <c r="S66" s="38">
        <v>0</v>
      </c>
      <c r="T66" s="37">
        <f>SUMPRODUCT(LTA!J66:AN66,LTA!J$101:AN$101,LTA!J$105:AN$105)</f>
        <v>67.53</v>
      </c>
      <c r="U66" s="37">
        <f>SUMPRODUCT(LTA!J66:AN66,LTA!J$102:AN$102,LTA!J$105:AN$105)</f>
        <v>467.57858400000003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369.71</v>
      </c>
      <c r="Z66" s="34">
        <f>IEX!P66</f>
        <v>0</v>
      </c>
      <c r="AA66" s="75">
        <f>STOA!J66</f>
        <v>396.46</v>
      </c>
      <c r="AB66" s="75">
        <f>-STOA!P66</f>
        <v>0</v>
      </c>
      <c r="AC66">
        <f t="shared" si="0"/>
        <v>21.53699233081684</v>
      </c>
      <c r="AD66">
        <f t="shared" si="1"/>
        <v>2200.9505692865287</v>
      </c>
      <c r="AE66">
        <f>'IDT-1'!F66</f>
        <v>0</v>
      </c>
      <c r="AF66" s="24"/>
      <c r="AG66">
        <f t="shared" si="2"/>
        <v>2200.9505692865287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-170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11.041849575651154</v>
      </c>
      <c r="F67">
        <f>GT_Spot!T67</f>
        <v>0</v>
      </c>
      <c r="G67">
        <f>PPCL_NG!T67</f>
        <v>53.41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802.69344035333256</v>
      </c>
      <c r="P67" s="36">
        <v>75.247128848868712</v>
      </c>
      <c r="Q67" s="36">
        <v>26.706932705558103</v>
      </c>
      <c r="R67" s="38">
        <v>19.199999999999996</v>
      </c>
      <c r="S67" s="38">
        <v>0</v>
      </c>
      <c r="T67" s="37">
        <f>SUMPRODUCT(LTA!J67:AN67,LTA!J$101:AN$101,LTA!J$105:AN$105)</f>
        <v>59.7</v>
      </c>
      <c r="U67" s="37">
        <f>SUMPRODUCT(LTA!J67:AN67,LTA!J$102:AN$102,LTA!J$105:AN$105)</f>
        <v>460.09964600000006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266.42</v>
      </c>
      <c r="Z67" s="34">
        <f>IEX!P67</f>
        <v>0</v>
      </c>
      <c r="AA67" s="75">
        <f>STOA!J67</f>
        <v>397.66999999999996</v>
      </c>
      <c r="AB67" s="75">
        <f>-STOA!P67</f>
        <v>0</v>
      </c>
      <c r="AC67">
        <f t="shared" si="0"/>
        <v>19.574637989216036</v>
      </c>
      <c r="AD67">
        <f t="shared" si="1"/>
        <v>2210.3158504597818</v>
      </c>
      <c r="AE67">
        <f>'IDT-1'!F67</f>
        <v>0</v>
      </c>
      <c r="AF67" s="24"/>
      <c r="AG67">
        <f t="shared" si="2"/>
        <v>2210.3158504597818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11.041849575651154</v>
      </c>
      <c r="F68">
        <f>GT_Spot!T68</f>
        <v>0</v>
      </c>
      <c r="G68">
        <f>PPCL_NG!T68</f>
        <v>53.41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801.92745331563287</v>
      </c>
      <c r="P68" s="36">
        <v>75.247128848868712</v>
      </c>
      <c r="Q68" s="36">
        <v>26.706932705558103</v>
      </c>
      <c r="R68" s="38">
        <v>17.2</v>
      </c>
      <c r="S68" s="38">
        <v>0</v>
      </c>
      <c r="T68" s="37">
        <f>SUMPRODUCT(LTA!J68:AN68,LTA!J$101:AN$101,LTA!J$105:AN$105)</f>
        <v>51.84</v>
      </c>
      <c r="U68" s="37">
        <f>SUMPRODUCT(LTA!J68:AN68,LTA!J$102:AN$102,LTA!J$105:AN$105)</f>
        <v>505.65903100000008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250.01</v>
      </c>
      <c r="Z68" s="34">
        <f>IEX!P68</f>
        <v>0</v>
      </c>
      <c r="AA68" s="75">
        <f>STOA!J68</f>
        <v>397.66999999999996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20.06908084109492</v>
      </c>
      <c r="AD68">
        <f t="shared" ref="AD68:AD98" si="4">SUM(B68:AB68,AI68:AV68)-AC68</f>
        <v>2188.3448055702033</v>
      </c>
      <c r="AE68">
        <f>'IDT-1'!F68</f>
        <v>0</v>
      </c>
      <c r="AF68" s="24"/>
      <c r="AG68">
        <f t="shared" ref="AG68:AG98" si="5">SUM(AD68:AF68)</f>
        <v>2188.3448055702033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-90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11.041849575651154</v>
      </c>
      <c r="F69">
        <f>GT_Spot!T69</f>
        <v>0</v>
      </c>
      <c r="G69">
        <f>PPCL_NG!T69</f>
        <v>53.41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803.19006987307148</v>
      </c>
      <c r="P69" s="36">
        <v>75.247128848868712</v>
      </c>
      <c r="Q69" s="36">
        <v>24.346931703629028</v>
      </c>
      <c r="R69" s="38">
        <v>17.2</v>
      </c>
      <c r="S69" s="38">
        <v>0</v>
      </c>
      <c r="T69" s="37">
        <f>SUMPRODUCT(LTA!J69:AN69,LTA!J$101:AN$101,LTA!J$105:AN$105)</f>
        <v>44.92</v>
      </c>
      <c r="U69" s="37">
        <f>SUMPRODUCT(LTA!J69:AN69,LTA!J$102:AN$102,LTA!J$105:AN$105)</f>
        <v>503.91685900000004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241.33</v>
      </c>
      <c r="Z69" s="34">
        <f>IEX!P69</f>
        <v>0</v>
      </c>
      <c r="AA69" s="75">
        <f>STOA!J69</f>
        <v>397.66999999999996</v>
      </c>
      <c r="AB69" s="75">
        <f>-STOA!P69</f>
        <v>0</v>
      </c>
      <c r="AC69">
        <f t="shared" si="3"/>
        <v>19.744765412463419</v>
      </c>
      <c r="AD69">
        <f t="shared" si="4"/>
        <v>2190.2295645543445</v>
      </c>
      <c r="AE69">
        <f>'IDT-1'!F69</f>
        <v>0</v>
      </c>
      <c r="AF69" s="24"/>
      <c r="AG69">
        <f t="shared" si="5"/>
        <v>2190.2295645543445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11.041849575651154</v>
      </c>
      <c r="F70">
        <f>GT_Spot!T70</f>
        <v>0</v>
      </c>
      <c r="G70">
        <f>PPCL_NG!T70</f>
        <v>53.41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803.45001547599679</v>
      </c>
      <c r="P70" s="36">
        <v>75.247128848868712</v>
      </c>
      <c r="Q70" s="36">
        <v>24.346931703629028</v>
      </c>
      <c r="R70" s="38">
        <v>17.2</v>
      </c>
      <c r="S70" s="38">
        <v>0</v>
      </c>
      <c r="T70" s="37">
        <f>SUMPRODUCT(LTA!J70:AN70,LTA!J$101:AN$101,LTA!J$105:AN$105)</f>
        <v>36.93</v>
      </c>
      <c r="U70" s="37">
        <f>SUMPRODUCT(LTA!J70:AN70,LTA!J$102:AN$102,LTA!J$105:AN$105)</f>
        <v>497.5049380000001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220.09</v>
      </c>
      <c r="Z70" s="34">
        <f>IEX!P70</f>
        <v>0</v>
      </c>
      <c r="AA70" s="75">
        <f>STOA!J70</f>
        <v>397.66999999999996</v>
      </c>
      <c r="AB70" s="75">
        <f>-STOA!P70</f>
        <v>0</v>
      </c>
      <c r="AC70">
        <f t="shared" si="3"/>
        <v>19.3628452418791</v>
      </c>
      <c r="AD70">
        <f t="shared" si="4"/>
        <v>2165.2295093278535</v>
      </c>
      <c r="AE70">
        <f>'IDT-1'!F70</f>
        <v>0</v>
      </c>
      <c r="AF70" s="24"/>
      <c r="AG70">
        <f t="shared" si="5"/>
        <v>2165.2295093278535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10.593846153846153</v>
      </c>
      <c r="F71">
        <f>GT_Spot!T71</f>
        <v>0</v>
      </c>
      <c r="G71">
        <f>PPCL_NG!T71</f>
        <v>53.41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804.75135348169226</v>
      </c>
      <c r="P71" s="36">
        <v>75.247128848868712</v>
      </c>
      <c r="Q71" s="36">
        <v>24.346931703629028</v>
      </c>
      <c r="R71" s="38">
        <v>15.458072078812823</v>
      </c>
      <c r="S71" s="38">
        <v>0</v>
      </c>
      <c r="T71" s="37">
        <f>SUMPRODUCT(LTA!J71:AN71,LTA!J$101:AN$101,LTA!J$105:AN$105)</f>
        <v>30.93</v>
      </c>
      <c r="U71" s="37">
        <f>SUMPRODUCT(LTA!J71:AN71,LTA!J$102:AN$102,LTA!J$105:AN$105)</f>
        <v>439.906993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143.83000000000001</v>
      </c>
      <c r="Z71" s="34">
        <f>IEX!P71</f>
        <v>0</v>
      </c>
      <c r="AA71" s="75">
        <f>STOA!J71</f>
        <v>455.34000000000003</v>
      </c>
      <c r="AB71" s="75">
        <f>-STOA!P71</f>
        <v>0</v>
      </c>
      <c r="AC71">
        <f t="shared" si="3"/>
        <v>18.326156010850248</v>
      </c>
      <c r="AD71">
        <f t="shared" si="4"/>
        <v>2123.1896602215861</v>
      </c>
      <c r="AE71">
        <f>'IDT-1'!F71</f>
        <v>0</v>
      </c>
      <c r="AF71" s="24"/>
      <c r="AG71">
        <f t="shared" si="5"/>
        <v>2123.1896602215861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10.593846153846153</v>
      </c>
      <c r="F72">
        <f>GT_Spot!T72</f>
        <v>0</v>
      </c>
      <c r="G72">
        <f>PPCL_NG!T72</f>
        <v>53.41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804.75136153095696</v>
      </c>
      <c r="P72" s="36">
        <v>75.247128848868712</v>
      </c>
      <c r="Q72" s="36">
        <v>24.346931703629028</v>
      </c>
      <c r="R72" s="38">
        <v>12.367973791973792</v>
      </c>
      <c r="S72" s="38">
        <v>0</v>
      </c>
      <c r="T72" s="37">
        <f>SUMPRODUCT(LTA!J72:AN72,LTA!J$101:AN$101,LTA!J$105:AN$105)</f>
        <v>24.93</v>
      </c>
      <c r="U72" s="37">
        <f>SUMPRODUCT(LTA!J72:AN72,LTA!J$102:AN$102,LTA!J$105:AN$105)</f>
        <v>486.26151800000008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111.97</v>
      </c>
      <c r="Z72" s="34">
        <f>IEX!P72</f>
        <v>0</v>
      </c>
      <c r="AA72" s="75">
        <f>STOA!J72</f>
        <v>455.34000000000003</v>
      </c>
      <c r="AB72" s="75">
        <f>-STOA!P72</f>
        <v>0</v>
      </c>
      <c r="AC72">
        <f t="shared" si="3"/>
        <v>18.795111149099071</v>
      </c>
      <c r="AD72">
        <f t="shared" si="4"/>
        <v>2078.1251398457625</v>
      </c>
      <c r="AE72">
        <f>'IDT-1'!F72</f>
        <v>0</v>
      </c>
      <c r="AF72" s="24"/>
      <c r="AG72">
        <f t="shared" si="5"/>
        <v>2078.1251398457625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10.628318023439975</v>
      </c>
      <c r="F73">
        <f>GT_Spot!T73</f>
        <v>0</v>
      </c>
      <c r="G73">
        <f>PPCL_NG!T73</f>
        <v>53.41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804.59947414638009</v>
      </c>
      <c r="P73" s="36">
        <v>75.247128848868712</v>
      </c>
      <c r="Q73" s="36">
        <v>24.346931703629028</v>
      </c>
      <c r="R73" s="38">
        <v>8.8699999999999992</v>
      </c>
      <c r="S73" s="38">
        <v>0</v>
      </c>
      <c r="T73" s="37">
        <f>SUMPRODUCT(LTA!J73:AN73,LTA!J$101:AN$101,LTA!J$105:AN$105)</f>
        <v>18.940000000000001</v>
      </c>
      <c r="U73" s="37">
        <f>SUMPRODUCT(LTA!J73:AN73,LTA!J$102:AN$102,LTA!J$105:AN$105)</f>
        <v>467.42227800000006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84.95</v>
      </c>
      <c r="Z73" s="34">
        <f>IEX!P73</f>
        <v>0</v>
      </c>
      <c r="AA73" s="75">
        <f>STOA!J73</f>
        <v>455.34000000000003</v>
      </c>
      <c r="AB73" s="75">
        <f>-STOA!P73</f>
        <v>0</v>
      </c>
      <c r="AC73">
        <f t="shared" si="3"/>
        <v>18.159785108422852</v>
      </c>
      <c r="AD73">
        <f t="shared" si="4"/>
        <v>2043.2958365794821</v>
      </c>
      <c r="AE73">
        <f>'IDT-1'!F73</f>
        <v>0</v>
      </c>
      <c r="AF73" s="24"/>
      <c r="AG73">
        <f t="shared" si="5"/>
        <v>2043.2958365794821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10.628318023439975</v>
      </c>
      <c r="F74">
        <f>GT_Spot!T74</f>
        <v>0</v>
      </c>
      <c r="G74">
        <f>PPCL_NG!T74</f>
        <v>53.41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807.74602798030401</v>
      </c>
      <c r="P74" s="36">
        <v>75.247128848868712</v>
      </c>
      <c r="Q74" s="36">
        <v>24.346931703629028</v>
      </c>
      <c r="R74" s="38">
        <v>5.12</v>
      </c>
      <c r="S74" s="38">
        <v>0</v>
      </c>
      <c r="T74" s="37">
        <f>SUMPRODUCT(LTA!J74:AN74,LTA!J$101:AN$101,LTA!J$105:AN$105)</f>
        <v>13.99</v>
      </c>
      <c r="U74" s="37">
        <f>SUMPRODUCT(LTA!J74:AN74,LTA!J$102:AN$102,LTA!J$105:AN$105)</f>
        <v>460.03948400000007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55.99</v>
      </c>
      <c r="Z74" s="34">
        <f>IEX!P74</f>
        <v>0</v>
      </c>
      <c r="AA74" s="75">
        <f>STOA!J74</f>
        <v>455.34000000000003</v>
      </c>
      <c r="AB74" s="75">
        <f>-STOA!P74</f>
        <v>0</v>
      </c>
      <c r="AC74">
        <f t="shared" si="3"/>
        <v>17.85021247965226</v>
      </c>
      <c r="AD74">
        <f t="shared" si="4"/>
        <v>1996.7091690421767</v>
      </c>
      <c r="AE74">
        <f>'IDT-1'!F74</f>
        <v>0</v>
      </c>
      <c r="AF74" s="24"/>
      <c r="AG74">
        <f t="shared" si="5"/>
        <v>1996.7091690421767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-55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8.1814710000000002</v>
      </c>
      <c r="E75">
        <f>GT_NG!T75</f>
        <v>18.236660746003551</v>
      </c>
      <c r="F75">
        <f>GT_Spot!T75</f>
        <v>0</v>
      </c>
      <c r="G75">
        <f>PPCL_NG!T75</f>
        <v>53.41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810.92921519577794</v>
      </c>
      <c r="P75" s="36">
        <v>75.247128848868712</v>
      </c>
      <c r="Q75" s="36">
        <v>24.346931703629028</v>
      </c>
      <c r="R75" s="38">
        <v>0</v>
      </c>
      <c r="S75" s="38">
        <v>0</v>
      </c>
      <c r="T75" s="37">
        <f>SUMPRODUCT(LTA!J75:AN75,LTA!J$101:AN$101,LTA!J$105:AN$105)</f>
        <v>10.14</v>
      </c>
      <c r="U75" s="37">
        <f>SUMPRODUCT(LTA!J75:AN75,LTA!J$102:AN$102,LTA!J$105:AN$105)</f>
        <v>453.98682100000008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491.71000000000004</v>
      </c>
      <c r="AB75" s="75">
        <f>-STOA!P75</f>
        <v>0</v>
      </c>
      <c r="AC75">
        <f t="shared" si="3"/>
        <v>17.820019108829559</v>
      </c>
      <c r="AD75">
        <f t="shared" si="4"/>
        <v>1952.9754903510375</v>
      </c>
      <c r="AE75">
        <f>'IDT-1'!F75</f>
        <v>0</v>
      </c>
      <c r="AF75" s="24"/>
      <c r="AG75">
        <f t="shared" si="5"/>
        <v>1952.9754903510375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-75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8.1814710000000002</v>
      </c>
      <c r="E76">
        <f>GT_NG!T76</f>
        <v>18.236660746003551</v>
      </c>
      <c r="F76">
        <f>GT_Spot!T76</f>
        <v>0</v>
      </c>
      <c r="G76">
        <f>PPCL_NG!T76</f>
        <v>53.41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815.96070969923153</v>
      </c>
      <c r="P76" s="36">
        <v>75.247128848868712</v>
      </c>
      <c r="Q76" s="36">
        <v>24.346931703629028</v>
      </c>
      <c r="R76" s="38">
        <v>0</v>
      </c>
      <c r="S76" s="38">
        <v>0</v>
      </c>
      <c r="T76" s="37">
        <f>SUMPRODUCT(LTA!J76:AN76,LTA!J$101:AN$101,LTA!J$105:AN$105)</f>
        <v>6.43</v>
      </c>
      <c r="U76" s="37">
        <f>SUMPRODUCT(LTA!J76:AN76,LTA!J$102:AN$102,LTA!J$105:AN$105)</f>
        <v>449.72650800000008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491.71000000000004</v>
      </c>
      <c r="AB76" s="75">
        <f>-STOA!P76</f>
        <v>0</v>
      </c>
      <c r="AC76">
        <f t="shared" si="3"/>
        <v>18.049467765205243</v>
      </c>
      <c r="AD76">
        <f t="shared" si="4"/>
        <v>1919.8072231981153</v>
      </c>
      <c r="AE76">
        <f>'IDT-1'!F76</f>
        <v>0</v>
      </c>
      <c r="AF76" s="24"/>
      <c r="AG76">
        <f t="shared" si="5"/>
        <v>1919.8072231981153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8.1814710000000002</v>
      </c>
      <c r="E77">
        <f>GT_NG!T77</f>
        <v>18.236660746003551</v>
      </c>
      <c r="F77">
        <f>GT_Spot!T77</f>
        <v>0</v>
      </c>
      <c r="G77">
        <f>PPCL_NG!T77</f>
        <v>53.41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819.83020925771086</v>
      </c>
      <c r="P77" s="36">
        <v>75.247128848868712</v>
      </c>
      <c r="Q77" s="36">
        <v>24.346931703629028</v>
      </c>
      <c r="R77" s="38">
        <v>0</v>
      </c>
      <c r="S77" s="38">
        <v>0</v>
      </c>
      <c r="T77" s="37">
        <f>SUMPRODUCT(LTA!J77:AN77,LTA!J$101:AN$101,LTA!J$105:AN$105)</f>
        <v>1.88</v>
      </c>
      <c r="U77" s="37">
        <f>SUMPRODUCT(LTA!J77:AN77,LTA!J$102:AN$102,LTA!J$105:AN$105)</f>
        <v>446.12632600000006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491.71000000000004</v>
      </c>
      <c r="AB77" s="75">
        <f>-STOA!P77</f>
        <v>0</v>
      </c>
      <c r="AC77">
        <f t="shared" si="3"/>
        <v>18.098221609945359</v>
      </c>
      <c r="AD77">
        <f t="shared" si="4"/>
        <v>1905.4777869118543</v>
      </c>
      <c r="AE77">
        <f>'IDT-1'!F77</f>
        <v>0</v>
      </c>
      <c r="AF77" s="24"/>
      <c r="AG77">
        <f t="shared" si="5"/>
        <v>1905.4777869118543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-115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8.1814710000000002</v>
      </c>
      <c r="E78">
        <f>GT_NG!T78</f>
        <v>10.69817949536889</v>
      </c>
      <c r="F78">
        <f>GT_Spot!T78</f>
        <v>0</v>
      </c>
      <c r="G78">
        <f>PPCL_NG!T78</f>
        <v>53.41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826.82842339650597</v>
      </c>
      <c r="P78" s="36">
        <v>75.247128848868712</v>
      </c>
      <c r="Q78" s="36">
        <v>24.346931703629028</v>
      </c>
      <c r="R78" s="38">
        <v>0</v>
      </c>
      <c r="S78" s="38">
        <v>0</v>
      </c>
      <c r="T78" s="37">
        <f>SUMPRODUCT(LTA!J78:AN78,LTA!J$101:AN$101,LTA!J$105:AN$105)</f>
        <v>0.43</v>
      </c>
      <c r="U78" s="37">
        <f>SUMPRODUCT(LTA!J78:AN78,LTA!J$102:AN$102,LTA!J$105:AN$105)</f>
        <v>443.00799200000006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491.71000000000004</v>
      </c>
      <c r="AB78" s="75">
        <f>-STOA!P78</f>
        <v>0</v>
      </c>
      <c r="AC78">
        <f t="shared" si="3"/>
        <v>18.1400209378548</v>
      </c>
      <c r="AD78">
        <f t="shared" si="4"/>
        <v>1890.3273864721052</v>
      </c>
      <c r="AE78">
        <f>'IDT-1'!F78</f>
        <v>0</v>
      </c>
      <c r="AF78" s="24"/>
      <c r="AG78">
        <f t="shared" si="5"/>
        <v>1890.3273864721052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-125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8.1814710000000002</v>
      </c>
      <c r="E79">
        <f>GT_NG!T79</f>
        <v>11.102683780630105</v>
      </c>
      <c r="F79">
        <f>GT_Spot!T79</f>
        <v>0</v>
      </c>
      <c r="G79">
        <f>PPCL_NG!T79</f>
        <v>53.41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835.32402786172861</v>
      </c>
      <c r="P79" s="36">
        <v>75.247128848868712</v>
      </c>
      <c r="Q79" s="36">
        <v>24.346931703629028</v>
      </c>
      <c r="R79" s="38">
        <v>0</v>
      </c>
      <c r="S79" s="38">
        <v>0</v>
      </c>
      <c r="T79" s="37">
        <f>SUMPRODUCT(LTA!J79:AN79,LTA!J$101:AN$101,LTA!J$105:AN$105)</f>
        <v>0.15</v>
      </c>
      <c r="U79" s="37">
        <f>SUMPRODUCT(LTA!J79:AN79,LTA!J$102:AN$102,LTA!J$105:AN$105)</f>
        <v>441.59000000000003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491.99000000000007</v>
      </c>
      <c r="AB79" s="75">
        <f>-STOA!P79</f>
        <v>0</v>
      </c>
      <c r="AC79">
        <f t="shared" si="3"/>
        <v>18.245226507183308</v>
      </c>
      <c r="AD79">
        <f t="shared" si="4"/>
        <v>1892.7042976532605</v>
      </c>
      <c r="AE79">
        <f>'IDT-1'!F79</f>
        <v>0</v>
      </c>
      <c r="AF79" s="24"/>
      <c r="AG79">
        <f t="shared" si="5"/>
        <v>1892.7042976532605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-130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8.1814710000000002</v>
      </c>
      <c r="E80">
        <f>GT_NG!T80</f>
        <v>11.138425519461515</v>
      </c>
      <c r="F80">
        <f>GT_Spot!T80</f>
        <v>0</v>
      </c>
      <c r="G80">
        <f>PPCL_NG!T80</f>
        <v>53.41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835.32402786172861</v>
      </c>
      <c r="P80" s="36">
        <v>75.247128848868712</v>
      </c>
      <c r="Q80" s="36">
        <v>24.346931703629028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440.26000000000005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491.99000000000007</v>
      </c>
      <c r="AB80" s="75">
        <f>-STOA!P80</f>
        <v>0</v>
      </c>
      <c r="AC80">
        <f t="shared" si="3"/>
        <v>18.063671583291708</v>
      </c>
      <c r="AD80">
        <f t="shared" si="4"/>
        <v>1911.4415943159834</v>
      </c>
      <c r="AE80">
        <f>'IDT-1'!F80</f>
        <v>0</v>
      </c>
      <c r="AF80" s="24"/>
      <c r="AG80">
        <f t="shared" si="5"/>
        <v>1911.4415943159834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-110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8.1814710000000002</v>
      </c>
      <c r="E81">
        <f>GT_NG!T81</f>
        <v>11.138425519461515</v>
      </c>
      <c r="F81">
        <f>GT_Spot!T81</f>
        <v>0</v>
      </c>
      <c r="G81">
        <f>PPCL_NG!T81</f>
        <v>53.41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833.61688319619418</v>
      </c>
      <c r="P81" s="36">
        <v>75.247128848868712</v>
      </c>
      <c r="Q81" s="36">
        <v>24.346931703629028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439.09000000000003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491.99000000000007</v>
      </c>
      <c r="AB81" s="75">
        <f>-STOA!P81</f>
        <v>0</v>
      </c>
      <c r="AC81">
        <f t="shared" si="3"/>
        <v>17.954791990852325</v>
      </c>
      <c r="AD81">
        <f t="shared" si="4"/>
        <v>1918.6733292428883</v>
      </c>
      <c r="AE81">
        <f>'IDT-1'!F81</f>
        <v>0</v>
      </c>
      <c r="AF81" s="24"/>
      <c r="AG81">
        <f t="shared" si="5"/>
        <v>1918.6733292428883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8.1814710000000002</v>
      </c>
      <c r="E82">
        <f>GT_NG!T82</f>
        <v>11.138425519461515</v>
      </c>
      <c r="F82">
        <f>GT_Spot!T82</f>
        <v>0</v>
      </c>
      <c r="G82">
        <f>PPCL_NG!T82</f>
        <v>53.41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833.61688319619418</v>
      </c>
      <c r="P82" s="36">
        <v>75.247128848868712</v>
      </c>
      <c r="Q82" s="36">
        <v>24.346931703629028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438.09000000000003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491.99000000000007</v>
      </c>
      <c r="AB82" s="75">
        <f>-STOA!P82</f>
        <v>0</v>
      </c>
      <c r="AC82">
        <f t="shared" si="3"/>
        <v>17.776968836354548</v>
      </c>
      <c r="AD82">
        <f t="shared" si="4"/>
        <v>1937.8511523973859</v>
      </c>
      <c r="AE82">
        <f>'IDT-1'!F82</f>
        <v>0</v>
      </c>
      <c r="AF82" s="24"/>
      <c r="AG82">
        <f t="shared" si="5"/>
        <v>1937.8511523973859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-80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8.1814710000000002</v>
      </c>
      <c r="E83">
        <f>GT_NG!T83</f>
        <v>11.138425519461515</v>
      </c>
      <c r="F83">
        <f>GT_Spot!T83</f>
        <v>0</v>
      </c>
      <c r="G83">
        <f>PPCL_NG!T83</f>
        <v>53.41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833.61688319619418</v>
      </c>
      <c r="P83" s="36">
        <v>75.247128848868712</v>
      </c>
      <c r="Q83" s="36">
        <v>24.346931703629028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437.26000000000005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781.57999999999993</v>
      </c>
      <c r="AB83" s="75">
        <f>-STOA!P83</f>
        <v>0</v>
      </c>
      <c r="AC83">
        <f t="shared" si="3"/>
        <v>22.743900153821265</v>
      </c>
      <c r="AD83">
        <f t="shared" si="4"/>
        <v>1921.6442210799194</v>
      </c>
      <c r="AE83">
        <f>'IDT-1'!F83</f>
        <v>0</v>
      </c>
      <c r="AF83" s="24"/>
      <c r="AG83">
        <f t="shared" si="5"/>
        <v>1921.6442210799194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-380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8.1814710000000002</v>
      </c>
      <c r="E84">
        <f>GT_NG!T84</f>
        <v>11.138425519461515</v>
      </c>
      <c r="F84">
        <f>GT_Spot!T84</f>
        <v>0</v>
      </c>
      <c r="G84">
        <f>PPCL_NG!T84</f>
        <v>53.41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833.61688319619418</v>
      </c>
      <c r="P84" s="36">
        <v>75.247128848868712</v>
      </c>
      <c r="Q84" s="36">
        <v>24.346931703629028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436.76000000000005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781.57999999999993</v>
      </c>
      <c r="AB84" s="75">
        <f>-STOA!P84</f>
        <v>0</v>
      </c>
      <c r="AC84">
        <f t="shared" si="3"/>
        <v>22.654988576572375</v>
      </c>
      <c r="AD84">
        <f t="shared" si="4"/>
        <v>1931.2331326571682</v>
      </c>
      <c r="AE84">
        <f>'IDT-1'!F84</f>
        <v>0</v>
      </c>
      <c r="AF84" s="24"/>
      <c r="AG84">
        <f t="shared" si="5"/>
        <v>1931.2331326571682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-370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8.1814710000000002</v>
      </c>
      <c r="E85">
        <f>GT_NG!T85</f>
        <v>11.138425519461515</v>
      </c>
      <c r="F85">
        <f>GT_Spot!T85</f>
        <v>0</v>
      </c>
      <c r="G85">
        <f>PPCL_NG!T85</f>
        <v>53.41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825.43172932429798</v>
      </c>
      <c r="P85" s="36">
        <v>75.247128848868712</v>
      </c>
      <c r="Q85" s="36">
        <v>24.346931703629028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436.09000000000003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781.57999999999993</v>
      </c>
      <c r="AB85" s="75">
        <f>-STOA!P85</f>
        <v>0</v>
      </c>
      <c r="AC85">
        <f t="shared" si="3"/>
        <v>22.580605284048445</v>
      </c>
      <c r="AD85">
        <f t="shared" si="4"/>
        <v>1922.4523620777959</v>
      </c>
      <c r="AE85">
        <f>'IDT-1'!F85</f>
        <v>0</v>
      </c>
      <c r="AF85" s="24"/>
      <c r="AG85">
        <f t="shared" si="5"/>
        <v>1922.4523620777959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-370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8.1814710000000002</v>
      </c>
      <c r="E86">
        <f>GT_NG!T86</f>
        <v>11.138425519461515</v>
      </c>
      <c r="F86">
        <f>GT_Spot!T86</f>
        <v>0</v>
      </c>
      <c r="G86">
        <f>PPCL_NG!T86</f>
        <v>53.41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29.999936175644624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822.25582010730625</v>
      </c>
      <c r="P86" s="36">
        <v>75.247128848868712</v>
      </c>
      <c r="Q86" s="36">
        <v>24.346931703629028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435.93000000000006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781.57999999999993</v>
      </c>
      <c r="AB86" s="75">
        <f>-STOA!P86</f>
        <v>0</v>
      </c>
      <c r="AC86">
        <f t="shared" si="3"/>
        <v>22.425515744627798</v>
      </c>
      <c r="AD86">
        <f t="shared" si="4"/>
        <v>1934.2714785758699</v>
      </c>
      <c r="AE86">
        <f>'IDT-1'!F86</f>
        <v>0</v>
      </c>
      <c r="AF86" s="24"/>
      <c r="AG86">
        <f t="shared" si="5"/>
        <v>1934.2714785758699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-355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8.1814710000000002</v>
      </c>
      <c r="E87">
        <f>GT_NG!T87</f>
        <v>11.138425519461515</v>
      </c>
      <c r="F87">
        <f>GT_Spot!T87</f>
        <v>0</v>
      </c>
      <c r="G87">
        <f>PPCL_NG!T87</f>
        <v>54.368072054182477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822.25582010730625</v>
      </c>
      <c r="P87" s="36">
        <v>75.247128848868712</v>
      </c>
      <c r="Q87" s="36">
        <v>24.346931703629028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435.93000000000006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764.76</v>
      </c>
      <c r="AB87" s="75">
        <f>-STOA!P87</f>
        <v>0</v>
      </c>
      <c r="AC87">
        <f t="shared" si="3"/>
        <v>22.207564508758622</v>
      </c>
      <c r="AD87">
        <f t="shared" si="4"/>
        <v>1928.6275656902765</v>
      </c>
      <c r="AE87">
        <f>'IDT-1'!F87</f>
        <v>0</v>
      </c>
      <c r="AF87" s="24"/>
      <c r="AG87">
        <f t="shared" si="5"/>
        <v>1928.6275656902765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-345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8.1814710000000002</v>
      </c>
      <c r="E88">
        <f>GT_NG!T88</f>
        <v>11.138425519461515</v>
      </c>
      <c r="F88">
        <f>GT_Spot!T88</f>
        <v>0</v>
      </c>
      <c r="G88">
        <f>PPCL_NG!T88</f>
        <v>54.368072054182477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822.25582010730625</v>
      </c>
      <c r="P88" s="36">
        <v>75.247128848868712</v>
      </c>
      <c r="Q88" s="36">
        <v>24.346931703629028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436.09000000000003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764.76</v>
      </c>
      <c r="AB88" s="75">
        <f>-STOA!P88</f>
        <v>0</v>
      </c>
      <c r="AC88">
        <f t="shared" si="3"/>
        <v>21.742994833889725</v>
      </c>
      <c r="AD88">
        <f t="shared" si="4"/>
        <v>1984.2521353651453</v>
      </c>
      <c r="AE88">
        <f>'IDT-1'!F88</f>
        <v>0</v>
      </c>
      <c r="AF88" s="24"/>
      <c r="AG88">
        <f t="shared" si="5"/>
        <v>1984.2521353651453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-290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8.1814710000000002</v>
      </c>
      <c r="E89">
        <f>GT_NG!T89</f>
        <v>11.138425519461515</v>
      </c>
      <c r="F89">
        <f>GT_Spot!T89</f>
        <v>0</v>
      </c>
      <c r="G89">
        <f>PPCL_NG!T89</f>
        <v>54.368072054182477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29.999939763874387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822.25582010730625</v>
      </c>
      <c r="P89" s="36">
        <v>75.247128848868712</v>
      </c>
      <c r="Q89" s="36">
        <v>24.346931703629028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436.43000000000006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764.76</v>
      </c>
      <c r="AB89" s="75">
        <f>-STOA!P89</f>
        <v>0</v>
      </c>
      <c r="AC89">
        <f t="shared" si="3"/>
        <v>21.322292441661816</v>
      </c>
      <c r="AD89">
        <f t="shared" si="4"/>
        <v>2035.0127775212482</v>
      </c>
      <c r="AE89">
        <f>'IDT-1'!F89</f>
        <v>0</v>
      </c>
      <c r="AF89" s="24"/>
      <c r="AG89">
        <f t="shared" si="5"/>
        <v>2035.0127775212482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-240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8.1814710000000002</v>
      </c>
      <c r="E90">
        <f>GT_NG!T90</f>
        <v>11.174570378048552</v>
      </c>
      <c r="F90">
        <f>GT_Spot!T90</f>
        <v>0</v>
      </c>
      <c r="G90">
        <f>PPCL_NG!T90</f>
        <v>54.368072054182477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29.999949173217676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827.56890272597411</v>
      </c>
      <c r="P90" s="36">
        <v>75.247128848868712</v>
      </c>
      <c r="Q90" s="36">
        <v>24.346931703629028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436.76000000000005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764.76</v>
      </c>
      <c r="AB90" s="75">
        <f>-STOA!P90</f>
        <v>0</v>
      </c>
      <c r="AC90">
        <f t="shared" si="3"/>
        <v>21.158219088387014</v>
      </c>
      <c r="AD90">
        <f t="shared" si="4"/>
        <v>2065.8560877611212</v>
      </c>
      <c r="AE90">
        <f>'IDT-1'!F90</f>
        <v>0</v>
      </c>
      <c r="AF90" s="24"/>
      <c r="AG90">
        <f t="shared" si="5"/>
        <v>2065.8560877611212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-215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8.1814710000000002</v>
      </c>
      <c r="E91">
        <f>GT_NG!T91</f>
        <v>11.174570378048552</v>
      </c>
      <c r="F91">
        <f>GT_Spot!T91</f>
        <v>0</v>
      </c>
      <c r="G91">
        <f>PPCL_NG!T91</f>
        <v>54.368072054182477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29.999953720844132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827.56890272597411</v>
      </c>
      <c r="P91" s="36">
        <v>75.247128848868712</v>
      </c>
      <c r="Q91" s="36">
        <v>24.346931703629028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436.48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723.81999999999994</v>
      </c>
      <c r="AB91" s="75">
        <f>-STOA!P91</f>
        <v>0</v>
      </c>
      <c r="AC91">
        <f t="shared" si="3"/>
        <v>20.091922719971507</v>
      </c>
      <c r="AD91">
        <f t="shared" si="4"/>
        <v>2110.7023886771626</v>
      </c>
      <c r="AE91">
        <f>'IDT-1'!F91</f>
        <v>0</v>
      </c>
      <c r="AF91" s="24"/>
      <c r="AG91">
        <f t="shared" si="5"/>
        <v>2110.7023886771626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-130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8.1814710000000002</v>
      </c>
      <c r="E92">
        <f>GT_NG!T92</f>
        <v>11.174570378048552</v>
      </c>
      <c r="F92">
        <f>GT_Spot!T92</f>
        <v>0</v>
      </c>
      <c r="G92">
        <f>PPCL_NG!T92</f>
        <v>54.368072054182477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29.999956219718641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827.56890272597411</v>
      </c>
      <c r="P92" s="36">
        <v>75.247128848868712</v>
      </c>
      <c r="Q92" s="36">
        <v>24.346931703629028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436.32000000000005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723.81999999999994</v>
      </c>
      <c r="AB92" s="75">
        <f>-STOA!P92</f>
        <v>0</v>
      </c>
      <c r="AC92">
        <f t="shared" si="3"/>
        <v>19.794088220590936</v>
      </c>
      <c r="AD92">
        <f t="shared" si="4"/>
        <v>2145.8402256754184</v>
      </c>
      <c r="AE92">
        <f>'IDT-1'!F92</f>
        <v>0</v>
      </c>
      <c r="AF92" s="24"/>
      <c r="AG92">
        <f t="shared" si="5"/>
        <v>2145.8402256754184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-95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8.1814710000000002</v>
      </c>
      <c r="E93">
        <f>GT_NG!T93</f>
        <v>11.174570378048552</v>
      </c>
      <c r="F93">
        <f>GT_Spot!T93</f>
        <v>0</v>
      </c>
      <c r="G93">
        <f>PPCL_NG!T93</f>
        <v>54.368072054182477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29.999954767504978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827.56890272597411</v>
      </c>
      <c r="P93" s="36">
        <v>75.247128848868712</v>
      </c>
      <c r="Q93" s="36">
        <v>24.346931703629028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436.32000000000005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723.81999999999994</v>
      </c>
      <c r="AB93" s="75">
        <f>-STOA!P93</f>
        <v>0</v>
      </c>
      <c r="AC93">
        <f t="shared" si="3"/>
        <v>19.62466505389456</v>
      </c>
      <c r="AD93">
        <f t="shared" si="4"/>
        <v>2166.0096473899007</v>
      </c>
      <c r="AE93">
        <f>'IDT-1'!F93</f>
        <v>0</v>
      </c>
      <c r="AF93" s="24"/>
      <c r="AG93">
        <f t="shared" si="5"/>
        <v>2166.0096473899007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-75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8.1814710000000002</v>
      </c>
      <c r="E94">
        <f>GT_NG!T94</f>
        <v>11.174570378048552</v>
      </c>
      <c r="F94">
        <f>GT_Spot!T94</f>
        <v>0</v>
      </c>
      <c r="G94">
        <f>PPCL_NG!T94</f>
        <v>54.368072054182477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69.99990387784247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824.65048506789014</v>
      </c>
      <c r="P94" s="36">
        <v>75.247128848868712</v>
      </c>
      <c r="Q94" s="36">
        <v>24.346931703629028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435.98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2.25</v>
      </c>
      <c r="Z94" s="34">
        <f>IEX!P94</f>
        <v>0</v>
      </c>
      <c r="AA94" s="75">
        <f>STOA!J94</f>
        <v>667.64</v>
      </c>
      <c r="AB94" s="75">
        <f>-STOA!P94</f>
        <v>0</v>
      </c>
      <c r="AC94">
        <f t="shared" si="3"/>
        <v>19.141435609097925</v>
      </c>
      <c r="AD94">
        <f t="shared" si="4"/>
        <v>2189.304408286951</v>
      </c>
      <c r="AE94">
        <f>'IDT-1'!F94</f>
        <v>0</v>
      </c>
      <c r="AF94" s="24"/>
      <c r="AG94">
        <f t="shared" si="5"/>
        <v>2189.304408286951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-35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6.0179999999999998</v>
      </c>
      <c r="E95">
        <f>GT_NG!T95</f>
        <v>11.174570378048552</v>
      </c>
      <c r="F95">
        <f>GT_Spot!T95</f>
        <v>0</v>
      </c>
      <c r="G95">
        <f>PPCL_NG!T95</f>
        <v>54.368072054182477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69.999904922307948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825.7816236751429</v>
      </c>
      <c r="P95" s="36">
        <v>75.247128848868712</v>
      </c>
      <c r="Q95" s="36">
        <v>24.346931703629028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435.82000000000005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3.09</v>
      </c>
      <c r="Z95" s="34">
        <f>IEX!P95</f>
        <v>0</v>
      </c>
      <c r="AA95" s="75">
        <f>STOA!J95</f>
        <v>667.72</v>
      </c>
      <c r="AB95" s="75">
        <f>-STOA!P95</f>
        <v>0</v>
      </c>
      <c r="AC95">
        <f t="shared" si="3"/>
        <v>18.969724871274575</v>
      </c>
      <c r="AD95">
        <f t="shared" si="4"/>
        <v>2209.2037876764921</v>
      </c>
      <c r="AE95">
        <f>'IDT-1'!F95</f>
        <v>0</v>
      </c>
      <c r="AF95" s="24"/>
      <c r="AG95">
        <f t="shared" si="5"/>
        <v>2209.2037876764921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6.0179999999999998</v>
      </c>
      <c r="E96">
        <f>GT_NG!T96</f>
        <v>11.174570378048552</v>
      </c>
      <c r="F96">
        <f>GT_Spot!T96</f>
        <v>0</v>
      </c>
      <c r="G96">
        <f>PPCL_NG!T96</f>
        <v>54.368072054182477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69.999905690881661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825.7816236751429</v>
      </c>
      <c r="P96" s="36">
        <v>75.247128848868712</v>
      </c>
      <c r="Q96" s="36">
        <v>24.346931703629028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435.65000000000003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3.22</v>
      </c>
      <c r="Z96" s="34">
        <f>IEX!P96</f>
        <v>0</v>
      </c>
      <c r="AA96" s="75">
        <f>STOA!J96</f>
        <v>667.72</v>
      </c>
      <c r="AB96" s="75">
        <f>-STOA!P96</f>
        <v>0</v>
      </c>
      <c r="AC96">
        <f t="shared" si="3"/>
        <v>18.969388877730598</v>
      </c>
      <c r="AD96">
        <f t="shared" si="4"/>
        <v>2209.1641244386101</v>
      </c>
      <c r="AE96">
        <f>'IDT-1'!F96</f>
        <v>0</v>
      </c>
      <c r="AF96" s="24"/>
      <c r="AG96">
        <f t="shared" si="5"/>
        <v>2209.1641244386101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4.5135000000000005</v>
      </c>
      <c r="E97">
        <f>GT_NG!T97</f>
        <v>11.174570378048552</v>
      </c>
      <c r="F97">
        <f>GT_Spot!T97</f>
        <v>0</v>
      </c>
      <c r="G97">
        <f>PPCL_NG!T97</f>
        <v>54.368072054182477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69.999903745668561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829.29942740720196</v>
      </c>
      <c r="P97" s="36">
        <v>75.247128848868712</v>
      </c>
      <c r="Q97" s="36">
        <v>24.346931703629028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435.82000000000005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3.59</v>
      </c>
      <c r="Z97" s="34">
        <f>IEX!P97</f>
        <v>0</v>
      </c>
      <c r="AA97" s="75">
        <f>STOA!J97</f>
        <v>667.72</v>
      </c>
      <c r="AB97" s="75">
        <f>-STOA!P97</f>
        <v>0</v>
      </c>
      <c r="AC97">
        <f t="shared" si="3"/>
        <v>19.033192401364545</v>
      </c>
      <c r="AD97">
        <f t="shared" si="4"/>
        <v>2206.6536227018219</v>
      </c>
      <c r="AE97">
        <f>'IDT-1'!F97</f>
        <v>0</v>
      </c>
      <c r="AF97" s="24"/>
      <c r="AG97">
        <f t="shared" si="5"/>
        <v>2206.6536227018219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4.5135000000000005</v>
      </c>
      <c r="E98">
        <f>GT_NG!T98</f>
        <v>11.174570378048552</v>
      </c>
      <c r="F98">
        <f>GT_Spot!T98</f>
        <v>0</v>
      </c>
      <c r="G98">
        <f>PPCL_NG!T98</f>
        <v>54.368072054182477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69.999901580338559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829.29942740720196</v>
      </c>
      <c r="P98" s="36">
        <v>75.247128848868712</v>
      </c>
      <c r="Q98" s="36">
        <v>24.346931703629028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435.98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3.78</v>
      </c>
      <c r="Z98" s="34">
        <f>IEX!P98</f>
        <v>0</v>
      </c>
      <c r="AA98" s="75">
        <f>STOA!J98</f>
        <v>667.72</v>
      </c>
      <c r="AB98" s="75">
        <f>-STOA!P98</f>
        <v>0</v>
      </c>
      <c r="AC98">
        <f t="shared" si="3"/>
        <v>19.120843960424665</v>
      </c>
      <c r="AD98">
        <f t="shared" si="4"/>
        <v>2196.9159689774319</v>
      </c>
      <c r="AE98">
        <f>'IDT-1'!F98</f>
        <v>0</v>
      </c>
      <c r="AF98" s="24"/>
      <c r="AG98">
        <f t="shared" si="5"/>
        <v>2196.9159689774319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0.1926542339999997</v>
      </c>
      <c r="E99">
        <f t="shared" si="6"/>
        <v>0.27113100677253277</v>
      </c>
      <c r="F99">
        <f t="shared" si="6"/>
        <v>0</v>
      </c>
      <c r="G99">
        <f t="shared" si="6"/>
        <v>1.2985127069075553</v>
      </c>
      <c r="H99">
        <f t="shared" si="6"/>
        <v>0</v>
      </c>
      <c r="I99">
        <f t="shared" si="6"/>
        <v>1.6662228602708433</v>
      </c>
      <c r="J99">
        <f t="shared" si="6"/>
        <v>0</v>
      </c>
      <c r="K99">
        <f t="shared" si="6"/>
        <v>0.770000595557223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16.970815335529544</v>
      </c>
      <c r="P99" s="36">
        <f t="shared" si="6"/>
        <v>1.6215802033173596</v>
      </c>
      <c r="Q99" s="36">
        <f t="shared" si="6"/>
        <v>0.57366543225138511</v>
      </c>
      <c r="R99" s="38">
        <f>SUM(R3:R98)/4000</f>
        <v>0.19755901146769678</v>
      </c>
      <c r="S99" s="38">
        <f t="shared" si="6"/>
        <v>0</v>
      </c>
      <c r="T99" s="37">
        <f t="shared" si="6"/>
        <v>0.83840249999999983</v>
      </c>
      <c r="U99" s="37">
        <f t="shared" si="6"/>
        <v>10.891130731750001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1.2591075</v>
      </c>
      <c r="Z99" s="34">
        <f t="shared" si="6"/>
        <v>0</v>
      </c>
      <c r="AA99" s="75">
        <f t="shared" si="6"/>
        <v>11.700264999999995</v>
      </c>
      <c r="AB99" s="75">
        <f t="shared" si="6"/>
        <v>0</v>
      </c>
      <c r="AC99">
        <f t="shared" si="6"/>
        <v>0.42355372870218766</v>
      </c>
      <c r="AD99">
        <f t="shared" si="6"/>
        <v>45.852518389121947</v>
      </c>
      <c r="AE99">
        <f t="shared" si="6"/>
        <v>1.3268499999999999E-2</v>
      </c>
      <c r="AG99">
        <f t="shared" si="6"/>
        <v>45.865786889121956</v>
      </c>
      <c r="AI99">
        <f t="shared" si="6"/>
        <v>0</v>
      </c>
      <c r="AJ99">
        <f t="shared" si="6"/>
        <v>0</v>
      </c>
      <c r="AK99">
        <f t="shared" si="6"/>
        <v>8.9774999999999994E-2</v>
      </c>
      <c r="AL99">
        <f t="shared" si="6"/>
        <v>-2.0647500000000001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45436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1.3214340000000002</v>
      </c>
      <c r="E3">
        <f>GT_NG!S3</f>
        <v>2.0594802694898942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7.499707042693645</v>
      </c>
      <c r="J3">
        <f>Bawana_RLNG!S3</f>
        <v>0</v>
      </c>
      <c r="K3">
        <f>Bawana_Spot!S3</f>
        <v>5.099172503991795E-4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100.57522066027525</v>
      </c>
      <c r="P3" s="36">
        <v>0</v>
      </c>
      <c r="Q3" s="36">
        <v>0</v>
      </c>
      <c r="R3" s="38">
        <v>0</v>
      </c>
      <c r="S3" s="38">
        <v>7.9499999999999993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-51</v>
      </c>
      <c r="AA3" s="75">
        <f>STOA!K3</f>
        <v>101.44999999999999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3.360648708838462</v>
      </c>
      <c r="AD3">
        <f>SUM(B3:AB3,AI3:AV3)-AC3</f>
        <v>213.94570318087071</v>
      </c>
      <c r="AE3">
        <f>'IDT-1'!E3</f>
        <v>0</v>
      </c>
      <c r="AF3" s="24"/>
      <c r="AG3">
        <f>SUM(AD3:AF3)</f>
        <v>213.94570318087071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1.3214340000000002</v>
      </c>
      <c r="E4">
        <f>GT_NG!S4</f>
        <v>2.1103082198223513</v>
      </c>
      <c r="F4">
        <f>GT_Spot!S4</f>
        <v>0</v>
      </c>
      <c r="G4">
        <f>PPCL_NG!S4</f>
        <v>85.31697457536967</v>
      </c>
      <c r="H4">
        <f>PPCL_Spot!S4</f>
        <v>0</v>
      </c>
      <c r="I4">
        <f>Bawana_NG!S4</f>
        <v>9.9996093902581933</v>
      </c>
      <c r="J4">
        <f>Bawana_RLNG!S4</f>
        <v>0</v>
      </c>
      <c r="K4">
        <f>Bawana_Spot!S4</f>
        <v>5.0939736756760773E-4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100.57438796757644</v>
      </c>
      <c r="P4" s="36">
        <v>0</v>
      </c>
      <c r="Q4" s="36">
        <v>0</v>
      </c>
      <c r="R4" s="38">
        <v>0</v>
      </c>
      <c r="S4" s="38">
        <v>7.9499999999999993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-51</v>
      </c>
      <c r="AA4" s="75">
        <f>STOA!K4</f>
        <v>101.44999999999999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3.4065062194126616</v>
      </c>
      <c r="AD4">
        <f t="shared" ref="AD4:AD67" si="1">SUM(B4:AB4,AI4:AV4)-AC4</f>
        <v>209.31671733098156</v>
      </c>
      <c r="AE4">
        <f>'IDT-1'!E4</f>
        <v>0</v>
      </c>
      <c r="AF4" s="24"/>
      <c r="AG4">
        <f t="shared" ref="AG4:AG67" si="2">SUM(AD4:AF4)</f>
        <v>209.31671733098156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1.3214340000000002</v>
      </c>
      <c r="E5">
        <f>GT_NG!S5</f>
        <v>2.1103082198223513</v>
      </c>
      <c r="F5">
        <f>GT_Spot!S5</f>
        <v>0</v>
      </c>
      <c r="G5">
        <f>PPCL_NG!S5</f>
        <v>85.31697457536967</v>
      </c>
      <c r="H5">
        <f>PPCL_Spot!S5</f>
        <v>0</v>
      </c>
      <c r="I5">
        <f>Bawana_NG!S5</f>
        <v>9.9996093902581933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100.57438796757644</v>
      </c>
      <c r="P5" s="36">
        <v>0</v>
      </c>
      <c r="Q5" s="36">
        <v>0</v>
      </c>
      <c r="R5" s="38">
        <v>0</v>
      </c>
      <c r="S5" s="38">
        <v>7.9499999999999993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-51</v>
      </c>
      <c r="AA5" s="75">
        <f>STOA!K5</f>
        <v>101.44999999999999</v>
      </c>
      <c r="AB5" s="75">
        <f>-STOA!Q5</f>
        <v>0</v>
      </c>
      <c r="AC5">
        <f t="shared" si="0"/>
        <v>3.4065019404747741</v>
      </c>
      <c r="AD5">
        <f t="shared" si="1"/>
        <v>209.31621221255185</v>
      </c>
      <c r="AE5">
        <f>'IDT-1'!E5</f>
        <v>0</v>
      </c>
      <c r="AF5" s="24"/>
      <c r="AG5">
        <f t="shared" si="2"/>
        <v>209.31621221255185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-45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1.3214340000000002</v>
      </c>
      <c r="E6">
        <f>GT_NG!S6</f>
        <v>2.1061750073163594</v>
      </c>
      <c r="F6">
        <f>GT_Spot!S6</f>
        <v>0</v>
      </c>
      <c r="G6">
        <f>PPCL_NG!S6</f>
        <v>85.31697457536967</v>
      </c>
      <c r="H6">
        <f>PPCL_Spot!S6</f>
        <v>0</v>
      </c>
      <c r="I6">
        <f>Bawana_NG!S6</f>
        <v>9.9996093902581933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100.57438796757644</v>
      </c>
      <c r="P6" s="36">
        <v>0</v>
      </c>
      <c r="Q6" s="36">
        <v>0</v>
      </c>
      <c r="R6" s="38">
        <v>0</v>
      </c>
      <c r="S6" s="38">
        <v>7.9499999999999993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-51</v>
      </c>
      <c r="AA6" s="75">
        <f>STOA!K6</f>
        <v>101.44999999999999</v>
      </c>
      <c r="AB6" s="75">
        <f>-STOA!Q6</f>
        <v>0</v>
      </c>
      <c r="AC6">
        <f t="shared" si="0"/>
        <v>3.406467221489724</v>
      </c>
      <c r="AD6">
        <f t="shared" si="1"/>
        <v>209.31211371903095</v>
      </c>
      <c r="AE6">
        <f>'IDT-1'!E6</f>
        <v>0</v>
      </c>
      <c r="AF6" s="24"/>
      <c r="AG6">
        <f t="shared" si="2"/>
        <v>209.31211371903095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-45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1.3214340000000002</v>
      </c>
      <c r="E7">
        <f>GT_NG!S7</f>
        <v>2.1061750073163594</v>
      </c>
      <c r="F7">
        <f>GT_Spot!S7</f>
        <v>0</v>
      </c>
      <c r="G7">
        <f>PPCL_NG!S7</f>
        <v>85.31697457536967</v>
      </c>
      <c r="H7">
        <f>PPCL_Spot!S7</f>
        <v>0</v>
      </c>
      <c r="I7">
        <f>Bawana_NG!S7</f>
        <v>9.9996093902581933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91.100249012219294</v>
      </c>
      <c r="P7" s="36">
        <v>0</v>
      </c>
      <c r="Q7" s="36">
        <v>0</v>
      </c>
      <c r="R7" s="38">
        <v>0</v>
      </c>
      <c r="S7" s="38">
        <v>7.9499999999999993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-51</v>
      </c>
      <c r="AA7" s="75">
        <f>STOA!K7</f>
        <v>101.44999999999999</v>
      </c>
      <c r="AB7" s="75">
        <f>-STOA!Q7</f>
        <v>0</v>
      </c>
      <c r="AC7">
        <f t="shared" si="0"/>
        <v>3.3268844542647238</v>
      </c>
      <c r="AD7">
        <f t="shared" si="1"/>
        <v>199.91755753089879</v>
      </c>
      <c r="AE7">
        <f>'IDT-1'!E7</f>
        <v>0</v>
      </c>
      <c r="AF7" s="24"/>
      <c r="AG7">
        <f t="shared" si="2"/>
        <v>199.91755753089879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1.3214340000000002</v>
      </c>
      <c r="E8">
        <f>GT_NG!S8</f>
        <v>2.1061750073163594</v>
      </c>
      <c r="F8">
        <f>GT_Spot!S8</f>
        <v>0</v>
      </c>
      <c r="G8">
        <f>PPCL_NG!S8</f>
        <v>85.31697457536967</v>
      </c>
      <c r="H8">
        <f>PPCL_Spot!S8</f>
        <v>0</v>
      </c>
      <c r="I8">
        <f>Bawana_NG!S8</f>
        <v>9.9996093902581933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90.988958967576437</v>
      </c>
      <c r="P8" s="36">
        <v>0</v>
      </c>
      <c r="Q8" s="36">
        <v>0</v>
      </c>
      <c r="R8" s="38">
        <v>0</v>
      </c>
      <c r="S8" s="38">
        <v>7.9499999999999993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-51</v>
      </c>
      <c r="AA8" s="75">
        <f>STOA!K8</f>
        <v>101.44999999999999</v>
      </c>
      <c r="AB8" s="75">
        <f>-STOA!Q8</f>
        <v>0</v>
      </c>
      <c r="AC8">
        <f t="shared" si="0"/>
        <v>3.3259496178897239</v>
      </c>
      <c r="AD8">
        <f t="shared" si="1"/>
        <v>199.8072023226309</v>
      </c>
      <c r="AE8">
        <f>'IDT-1'!E8</f>
        <v>0</v>
      </c>
      <c r="AF8" s="24"/>
      <c r="AG8">
        <f t="shared" si="2"/>
        <v>199.8072023226309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-45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1.3214340000000002</v>
      </c>
      <c r="E9">
        <f>GT_NG!S9</f>
        <v>2.1061750073163594</v>
      </c>
      <c r="F9">
        <f>GT_Spot!S9</f>
        <v>0</v>
      </c>
      <c r="G9">
        <f>PPCL_NG!S9</f>
        <v>85.31697457536967</v>
      </c>
      <c r="H9">
        <f>PPCL_Spot!S9</f>
        <v>0</v>
      </c>
      <c r="I9">
        <f>Bawana_NG!S9</f>
        <v>9.9996093902581933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90.988958967576437</v>
      </c>
      <c r="P9" s="36">
        <v>0</v>
      </c>
      <c r="Q9" s="36">
        <v>0</v>
      </c>
      <c r="R9" s="38">
        <v>0</v>
      </c>
      <c r="S9" s="38">
        <v>7.9499999999999993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-36</v>
      </c>
      <c r="AA9" s="75">
        <f>STOA!K9</f>
        <v>101.44999999999999</v>
      </c>
      <c r="AB9" s="75">
        <f>-STOA!Q9</f>
        <v>0</v>
      </c>
      <c r="AC9">
        <f t="shared" si="0"/>
        <v>3.241238040640833</v>
      </c>
      <c r="AD9">
        <f t="shared" si="1"/>
        <v>209.8919138998798</v>
      </c>
      <c r="AE9">
        <f>'IDT-1'!E9</f>
        <v>0</v>
      </c>
      <c r="AF9" s="24"/>
      <c r="AG9">
        <f t="shared" si="2"/>
        <v>209.8919138998798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1.3214340000000002</v>
      </c>
      <c r="E10">
        <f>GT_NG!S10</f>
        <v>2.1061750073163594</v>
      </c>
      <c r="F10">
        <f>GT_Spot!S10</f>
        <v>0</v>
      </c>
      <c r="G10">
        <f>PPCL_NG!S10</f>
        <v>85.31697457536967</v>
      </c>
      <c r="H10">
        <f>PPCL_Spot!S10</f>
        <v>0</v>
      </c>
      <c r="I10">
        <f>Bawana_NG!S10</f>
        <v>9.9996093902581933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90.988958967576437</v>
      </c>
      <c r="P10" s="36">
        <v>0</v>
      </c>
      <c r="Q10" s="36">
        <v>0</v>
      </c>
      <c r="R10" s="38">
        <v>0</v>
      </c>
      <c r="S10" s="38">
        <v>7.9499999999999993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-36</v>
      </c>
      <c r="AA10" s="75">
        <f>STOA!K10</f>
        <v>101.44999999999999</v>
      </c>
      <c r="AB10" s="75">
        <f>-STOA!Q10</f>
        <v>0</v>
      </c>
      <c r="AC10">
        <f t="shared" si="0"/>
        <v>3.241238040640833</v>
      </c>
      <c r="AD10">
        <f t="shared" si="1"/>
        <v>209.8919138998798</v>
      </c>
      <c r="AE10">
        <f>'IDT-1'!E10</f>
        <v>0</v>
      </c>
      <c r="AF10" s="24"/>
      <c r="AG10">
        <f t="shared" si="2"/>
        <v>209.8919138998798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1.3214340000000002</v>
      </c>
      <c r="E11">
        <f>GT_NG!S11</f>
        <v>2.1061750073163594</v>
      </c>
      <c r="F11">
        <f>GT_Spot!S11</f>
        <v>0</v>
      </c>
      <c r="G11">
        <f>PPCL_NG!S11</f>
        <v>85.31697457536967</v>
      </c>
      <c r="H11">
        <f>PPCL_Spot!S11</f>
        <v>0</v>
      </c>
      <c r="I11">
        <f>Bawana_NG!S11</f>
        <v>9.9996093902581933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82.809030788992814</v>
      </c>
      <c r="P11" s="36">
        <v>0</v>
      </c>
      <c r="Q11" s="36">
        <v>0</v>
      </c>
      <c r="R11" s="38">
        <v>0</v>
      </c>
      <c r="S11" s="38">
        <v>0.97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-36</v>
      </c>
      <c r="AA11" s="75">
        <f>STOA!K11</f>
        <v>101.44999999999999</v>
      </c>
      <c r="AB11" s="75">
        <f>-STOA!Q11</f>
        <v>0</v>
      </c>
      <c r="AC11">
        <f t="shared" si="0"/>
        <v>3.1138946439407302</v>
      </c>
      <c r="AD11">
        <f t="shared" si="1"/>
        <v>194.85932911799628</v>
      </c>
      <c r="AE11">
        <f>'IDT-1'!E11</f>
        <v>0</v>
      </c>
      <c r="AF11" s="24"/>
      <c r="AG11">
        <f t="shared" si="2"/>
        <v>194.85932911799628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1.3214340000000002</v>
      </c>
      <c r="E12">
        <f>GT_NG!S12</f>
        <v>2.1061750073163594</v>
      </c>
      <c r="F12">
        <f>GT_Spot!S12</f>
        <v>0</v>
      </c>
      <c r="G12">
        <f>PPCL_NG!S12</f>
        <v>85.31697457536967</v>
      </c>
      <c r="H12">
        <f>PPCL_Spot!S12</f>
        <v>0</v>
      </c>
      <c r="I12">
        <f>Bawana_NG!S12</f>
        <v>9.9996093902581933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82.809030788992814</v>
      </c>
      <c r="P12" s="36">
        <v>0</v>
      </c>
      <c r="Q12" s="36">
        <v>0</v>
      </c>
      <c r="R12" s="38">
        <v>0</v>
      </c>
      <c r="S12" s="38">
        <v>0.97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-36</v>
      </c>
      <c r="AA12" s="75">
        <f>STOA!K12</f>
        <v>101.44999999999999</v>
      </c>
      <c r="AB12" s="75">
        <f>-STOA!Q12</f>
        <v>0</v>
      </c>
      <c r="AC12">
        <f t="shared" si="0"/>
        <v>3.1138946439407302</v>
      </c>
      <c r="AD12">
        <f t="shared" si="1"/>
        <v>194.85932911799628</v>
      </c>
      <c r="AE12">
        <f>'IDT-1'!E12</f>
        <v>0</v>
      </c>
      <c r="AF12" s="24"/>
      <c r="AG12">
        <f t="shared" si="2"/>
        <v>194.85932911799628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1.3214340000000002</v>
      </c>
      <c r="E13">
        <f>GT_NG!S13</f>
        <v>2.1061750073163594</v>
      </c>
      <c r="F13">
        <f>GT_Spot!S13</f>
        <v>0</v>
      </c>
      <c r="G13">
        <f>PPCL_NG!S13</f>
        <v>85.31697457536967</v>
      </c>
      <c r="H13">
        <f>PPCL_Spot!S13</f>
        <v>0</v>
      </c>
      <c r="I13">
        <f>Bawana_NG!S13</f>
        <v>9.9996093902581933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82.809030788992814</v>
      </c>
      <c r="P13" s="36">
        <v>0</v>
      </c>
      <c r="Q13" s="36">
        <v>0</v>
      </c>
      <c r="R13" s="38">
        <v>0</v>
      </c>
      <c r="S13" s="38">
        <v>0.97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-36</v>
      </c>
      <c r="AA13" s="75">
        <f>STOA!K13</f>
        <v>101.44999999999999</v>
      </c>
      <c r="AB13" s="75">
        <f>-STOA!Q13</f>
        <v>0</v>
      </c>
      <c r="AC13">
        <f t="shared" si="0"/>
        <v>3.1138946439407302</v>
      </c>
      <c r="AD13">
        <f t="shared" si="1"/>
        <v>194.85932911799628</v>
      </c>
      <c r="AE13">
        <f>'IDT-1'!E13</f>
        <v>0</v>
      </c>
      <c r="AF13" s="24"/>
      <c r="AG13">
        <f t="shared" si="2"/>
        <v>194.85932911799628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1.3214340000000002</v>
      </c>
      <c r="E14">
        <f>GT_NG!S14</f>
        <v>2.1061750073163594</v>
      </c>
      <c r="F14">
        <f>GT_Spot!S14</f>
        <v>0</v>
      </c>
      <c r="G14">
        <f>PPCL_NG!S14</f>
        <v>85.31697457536967</v>
      </c>
      <c r="H14">
        <f>PPCL_Spot!S14</f>
        <v>0</v>
      </c>
      <c r="I14">
        <f>Bawana_NG!S14</f>
        <v>9.9996093902581933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82.809030788992814</v>
      </c>
      <c r="P14" s="36">
        <v>0</v>
      </c>
      <c r="Q14" s="36">
        <v>0</v>
      </c>
      <c r="R14" s="38">
        <v>0</v>
      </c>
      <c r="S14" s="38">
        <v>0.97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-36</v>
      </c>
      <c r="AA14" s="75">
        <f>STOA!K14</f>
        <v>101.44999999999999</v>
      </c>
      <c r="AB14" s="75">
        <f>-STOA!Q14</f>
        <v>0</v>
      </c>
      <c r="AC14">
        <f t="shared" si="0"/>
        <v>3.1138946439407302</v>
      </c>
      <c r="AD14">
        <f t="shared" si="1"/>
        <v>194.85932911799628</v>
      </c>
      <c r="AE14">
        <f>'IDT-1'!E14</f>
        <v>0</v>
      </c>
      <c r="AF14" s="24"/>
      <c r="AG14">
        <f t="shared" si="2"/>
        <v>194.85932911799628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1.3214340000000002</v>
      </c>
      <c r="E15">
        <f>GT_NG!S15</f>
        <v>2.1061750073163594</v>
      </c>
      <c r="F15">
        <f>GT_Spot!S15</f>
        <v>0</v>
      </c>
      <c r="G15">
        <f>PPCL_NG!S15</f>
        <v>85.31697457536967</v>
      </c>
      <c r="H15">
        <f>PPCL_Spot!S15</f>
        <v>0</v>
      </c>
      <c r="I15">
        <f>Bawana_NG!S15</f>
        <v>11.789566304947579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63.788134567852794</v>
      </c>
      <c r="P15" s="36">
        <v>0</v>
      </c>
      <c r="Q15" s="36">
        <v>0</v>
      </c>
      <c r="R15" s="38">
        <v>0</v>
      </c>
      <c r="S15" s="38">
        <v>0.97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-15</v>
      </c>
      <c r="AA15" s="75">
        <f>STOA!K15</f>
        <v>101.44999999999999</v>
      </c>
      <c r="AB15" s="75">
        <f>-STOA!Q15</f>
        <v>0</v>
      </c>
      <c r="AC15">
        <f t="shared" si="0"/>
        <v>2.7912604415438746</v>
      </c>
      <c r="AD15">
        <f t="shared" si="1"/>
        <v>198.95102401394252</v>
      </c>
      <c r="AE15">
        <f>'IDT-1'!E15</f>
        <v>0</v>
      </c>
      <c r="AF15" s="24"/>
      <c r="AG15">
        <f t="shared" si="2"/>
        <v>198.95102401394252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1.3214340000000002</v>
      </c>
      <c r="E16">
        <f>GT_NG!S16</f>
        <v>2.1061750073163594</v>
      </c>
      <c r="F16">
        <f>GT_Spot!S16</f>
        <v>0</v>
      </c>
      <c r="G16">
        <f>PPCL_NG!S16</f>
        <v>85.31697457536967</v>
      </c>
      <c r="H16">
        <f>PPCL_Spot!S16</f>
        <v>0</v>
      </c>
      <c r="I16">
        <f>Bawana_NG!S16</f>
        <v>11.789566304947579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63.788134567852794</v>
      </c>
      <c r="P16" s="36">
        <v>0</v>
      </c>
      <c r="Q16" s="36">
        <v>0</v>
      </c>
      <c r="R16" s="38">
        <v>0</v>
      </c>
      <c r="S16" s="38">
        <v>0.97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-16</v>
      </c>
      <c r="AA16" s="75">
        <f>STOA!K16</f>
        <v>101.44999999999999</v>
      </c>
      <c r="AB16" s="75">
        <f>-STOA!Q16</f>
        <v>0</v>
      </c>
      <c r="AC16">
        <f t="shared" si="0"/>
        <v>2.7997315992687639</v>
      </c>
      <c r="AD16">
        <f t="shared" si="1"/>
        <v>197.94255285621762</v>
      </c>
      <c r="AE16">
        <f>'IDT-1'!E16</f>
        <v>0</v>
      </c>
      <c r="AF16" s="24"/>
      <c r="AG16">
        <f t="shared" si="2"/>
        <v>197.94255285621762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1.3214340000000002</v>
      </c>
      <c r="E17">
        <f>GT_NG!S17</f>
        <v>2.1061750073163594</v>
      </c>
      <c r="F17">
        <f>GT_Spot!S17</f>
        <v>0</v>
      </c>
      <c r="G17">
        <f>PPCL_NG!S17</f>
        <v>85.31697457536967</v>
      </c>
      <c r="H17">
        <f>PPCL_Spot!S17</f>
        <v>0</v>
      </c>
      <c r="I17">
        <f>Bawana_NG!S17</f>
        <v>16.009398278648479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63.778132400657029</v>
      </c>
      <c r="P17" s="36">
        <v>0</v>
      </c>
      <c r="Q17" s="36">
        <v>0</v>
      </c>
      <c r="R17" s="38">
        <v>0</v>
      </c>
      <c r="S17" s="38">
        <v>0.97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-17</v>
      </c>
      <c r="AA17" s="75">
        <f>STOA!K17</f>
        <v>101.44999999999999</v>
      </c>
      <c r="AB17" s="75">
        <f>-STOA!Q17</f>
        <v>0</v>
      </c>
      <c r="AC17">
        <f t="shared" si="0"/>
        <v>2.8435653273682959</v>
      </c>
      <c r="AD17">
        <f t="shared" si="1"/>
        <v>201.10854893462323</v>
      </c>
      <c r="AE17">
        <f>'IDT-1'!E17</f>
        <v>0</v>
      </c>
      <c r="AF17" s="24"/>
      <c r="AG17">
        <f t="shared" si="2"/>
        <v>201.10854893462323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1.3214340000000002</v>
      </c>
      <c r="E18">
        <f>GT_NG!S18</f>
        <v>2.1061750073163594</v>
      </c>
      <c r="F18">
        <f>GT_Spot!S18</f>
        <v>0</v>
      </c>
      <c r="G18">
        <f>PPCL_NG!S18</f>
        <v>85.31697457536967</v>
      </c>
      <c r="H18">
        <f>PPCL_Spot!S18</f>
        <v>0</v>
      </c>
      <c r="I18">
        <f>Bawana_NG!S18</f>
        <v>16.009398278648479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63.229853731242692</v>
      </c>
      <c r="P18" s="36">
        <v>0</v>
      </c>
      <c r="Q18" s="36">
        <v>0</v>
      </c>
      <c r="R18" s="38">
        <v>0</v>
      </c>
      <c r="S18" s="38">
        <v>0.97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-18</v>
      </c>
      <c r="AA18" s="75">
        <f>STOA!K18</f>
        <v>101.44999999999999</v>
      </c>
      <c r="AB18" s="75">
        <f>-STOA!Q18</f>
        <v>0</v>
      </c>
      <c r="AC18">
        <f t="shared" si="0"/>
        <v>2.8474309442701049</v>
      </c>
      <c r="AD18">
        <f t="shared" si="1"/>
        <v>199.55640464830708</v>
      </c>
      <c r="AE18">
        <f>'IDT-1'!E18</f>
        <v>0</v>
      </c>
      <c r="AF18" s="24"/>
      <c r="AG18">
        <f t="shared" si="2"/>
        <v>199.55640464830708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1.3214340000000002</v>
      </c>
      <c r="E19">
        <f>GT_NG!S19</f>
        <v>2.0556511559847821</v>
      </c>
      <c r="F19">
        <f>GT_Spot!S19</f>
        <v>0</v>
      </c>
      <c r="G19">
        <f>PPCL_NG!S19</f>
        <v>85.31697457536967</v>
      </c>
      <c r="H19">
        <f>PPCL_Spot!S19</f>
        <v>0</v>
      </c>
      <c r="I19">
        <f>Bawana_NG!S19</f>
        <v>16.009398278648479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61.951897785497302</v>
      </c>
      <c r="P19" s="36">
        <v>0</v>
      </c>
      <c r="Q19" s="36">
        <v>0</v>
      </c>
      <c r="R19" s="38">
        <v>0</v>
      </c>
      <c r="S19" s="38">
        <v>0.97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-19</v>
      </c>
      <c r="AA19" s="75">
        <f>STOA!K19</f>
        <v>101.44999999999999</v>
      </c>
      <c r="AB19" s="75">
        <f>-STOA!Q19</f>
        <v>0</v>
      </c>
      <c r="AC19">
        <f t="shared" si="0"/>
        <v>2.8447428716995473</v>
      </c>
      <c r="AD19">
        <f t="shared" si="1"/>
        <v>197.23061292380069</v>
      </c>
      <c r="AE19">
        <f>'IDT-1'!E19</f>
        <v>0</v>
      </c>
      <c r="AF19" s="24"/>
      <c r="AG19">
        <f t="shared" si="2"/>
        <v>197.23061292380069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1.3214340000000002</v>
      </c>
      <c r="E20">
        <f>GT_NG!S20</f>
        <v>2.0556511559847821</v>
      </c>
      <c r="F20">
        <f>GT_Spot!S20</f>
        <v>0</v>
      </c>
      <c r="G20">
        <f>PPCL_NG!S20</f>
        <v>85.31697457536967</v>
      </c>
      <c r="H20">
        <f>PPCL_Spot!S20</f>
        <v>0</v>
      </c>
      <c r="I20">
        <f>Bawana_NG!S20</f>
        <v>16.009398278648479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61.951854959965353</v>
      </c>
      <c r="P20" s="36">
        <v>0</v>
      </c>
      <c r="Q20" s="36">
        <v>0</v>
      </c>
      <c r="R20" s="38">
        <v>0</v>
      </c>
      <c r="S20" s="38">
        <v>0.97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-19</v>
      </c>
      <c r="AA20" s="75">
        <f>STOA!K20</f>
        <v>101.44999999999999</v>
      </c>
      <c r="AB20" s="75">
        <f>-STOA!Q20</f>
        <v>0</v>
      </c>
      <c r="AC20">
        <f t="shared" si="0"/>
        <v>2.8447425119650793</v>
      </c>
      <c r="AD20">
        <f t="shared" si="1"/>
        <v>197.2305704580032</v>
      </c>
      <c r="AE20">
        <f>'IDT-1'!E20</f>
        <v>0</v>
      </c>
      <c r="AF20" s="24"/>
      <c r="AG20">
        <f t="shared" si="2"/>
        <v>197.2305704580032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1.3214340000000002</v>
      </c>
      <c r="E21">
        <f>GT_NG!S21</f>
        <v>2.1061750073163594</v>
      </c>
      <c r="F21">
        <f>GT_Spot!S21</f>
        <v>0</v>
      </c>
      <c r="G21">
        <f>PPCL_NG!S21</f>
        <v>85.31697457536967</v>
      </c>
      <c r="H21">
        <f>PPCL_Spot!S21</f>
        <v>0</v>
      </c>
      <c r="I21">
        <f>Bawana_NG!S21</f>
        <v>16.009398278648479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61.951888328580921</v>
      </c>
      <c r="P21" s="36">
        <v>0</v>
      </c>
      <c r="Q21" s="36">
        <v>0</v>
      </c>
      <c r="R21" s="38">
        <v>0</v>
      </c>
      <c r="S21" s="38">
        <v>0.97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-20</v>
      </c>
      <c r="AA21" s="75">
        <f>STOA!K21</f>
        <v>101.44999999999999</v>
      </c>
      <c r="AB21" s="75">
        <f>-STOA!Q21</f>
        <v>0</v>
      </c>
      <c r="AC21">
        <f t="shared" si="0"/>
        <v>2.8536383503375244</v>
      </c>
      <c r="AD21">
        <f t="shared" si="1"/>
        <v>196.2722318395779</v>
      </c>
      <c r="AE21">
        <f>'IDT-1'!E21</f>
        <v>0</v>
      </c>
      <c r="AF21" s="24"/>
      <c r="AG21">
        <f t="shared" si="2"/>
        <v>196.2722318395779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1.3214340000000002</v>
      </c>
      <c r="E22">
        <f>GT_NG!S22</f>
        <v>2.1061750073163594</v>
      </c>
      <c r="F22">
        <f>GT_Spot!S22</f>
        <v>0</v>
      </c>
      <c r="G22">
        <f>PPCL_NG!S22</f>
        <v>85.31697457536967</v>
      </c>
      <c r="H22">
        <f>PPCL_Spot!S22</f>
        <v>0</v>
      </c>
      <c r="I22">
        <f>Bawana_NG!S22</f>
        <v>16.009398278648479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61.951876070878882</v>
      </c>
      <c r="P22" s="36">
        <v>0</v>
      </c>
      <c r="Q22" s="36">
        <v>0</v>
      </c>
      <c r="R22" s="38">
        <v>0</v>
      </c>
      <c r="S22" s="38">
        <v>0.97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-19</v>
      </c>
      <c r="AA22" s="75">
        <f>STOA!K22</f>
        <v>101.44999999999999</v>
      </c>
      <c r="AB22" s="75">
        <f>-STOA!Q22</f>
        <v>0</v>
      </c>
      <c r="AC22">
        <f t="shared" si="0"/>
        <v>2.9298786668968289</v>
      </c>
      <c r="AD22">
        <f t="shared" si="1"/>
        <v>187.19597926531657</v>
      </c>
      <c r="AE22">
        <f>'IDT-1'!E22</f>
        <v>0</v>
      </c>
      <c r="AF22" s="24"/>
      <c r="AG22">
        <f t="shared" si="2"/>
        <v>187.19597926531657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-60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1.3214340000000002</v>
      </c>
      <c r="E23">
        <f>GT_NG!S23</f>
        <v>2.1061750073163594</v>
      </c>
      <c r="F23">
        <f>GT_Spot!S23</f>
        <v>0</v>
      </c>
      <c r="G23">
        <f>PPCL_NG!S23</f>
        <v>85.31697457536967</v>
      </c>
      <c r="H23">
        <f>PPCL_Spot!S23</f>
        <v>0</v>
      </c>
      <c r="I23">
        <f>Bawana_NG!S23</f>
        <v>16.009398278648479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60.855377652234033</v>
      </c>
      <c r="P23" s="36">
        <v>0</v>
      </c>
      <c r="Q23" s="36">
        <v>0</v>
      </c>
      <c r="R23" s="38">
        <v>0</v>
      </c>
      <c r="S23" s="38">
        <v>0.97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-19</v>
      </c>
      <c r="AA23" s="75">
        <f>STOA!K23</f>
        <v>101.44999999999999</v>
      </c>
      <c r="AB23" s="75">
        <f>-STOA!Q23</f>
        <v>0</v>
      </c>
      <c r="AC23">
        <f t="shared" si="0"/>
        <v>2.9121969224553226</v>
      </c>
      <c r="AD23">
        <f t="shared" si="1"/>
        <v>187.11716259111319</v>
      </c>
      <c r="AE23">
        <f>'IDT-1'!E23</f>
        <v>0</v>
      </c>
      <c r="AF23" s="24"/>
      <c r="AG23">
        <f t="shared" si="2"/>
        <v>187.11716259111319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1.3214340000000002</v>
      </c>
      <c r="E24">
        <f>GT_NG!S24</f>
        <v>2.1061750073163594</v>
      </c>
      <c r="F24">
        <f>GT_Spot!S24</f>
        <v>0</v>
      </c>
      <c r="G24">
        <f>PPCL_NG!S24</f>
        <v>85.31697457536967</v>
      </c>
      <c r="H24">
        <f>PPCL_Spot!S24</f>
        <v>0</v>
      </c>
      <c r="I24">
        <f>Bawana_NG!S24</f>
        <v>16.009398278648479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61.567115162178233</v>
      </c>
      <c r="P24" s="36">
        <v>0</v>
      </c>
      <c r="Q24" s="36">
        <v>0</v>
      </c>
      <c r="R24" s="38">
        <v>0</v>
      </c>
      <c r="S24" s="38">
        <v>0.97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-35</v>
      </c>
      <c r="AA24" s="75">
        <f>STOA!K24</f>
        <v>101.44999999999999</v>
      </c>
      <c r="AB24" s="75">
        <f>-STOA!Q24</f>
        <v>0</v>
      </c>
      <c r="AC24">
        <f t="shared" si="0"/>
        <v>3.0452428834121901</v>
      </c>
      <c r="AD24">
        <f t="shared" si="1"/>
        <v>172.69585414010055</v>
      </c>
      <c r="AE24">
        <f>'IDT-1'!E24</f>
        <v>0</v>
      </c>
      <c r="AF24" s="24"/>
      <c r="AG24">
        <f t="shared" si="2"/>
        <v>172.69585414010055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-58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1.3214340000000002</v>
      </c>
      <c r="E25">
        <f>GT_NG!S25</f>
        <v>2.1061750073163594</v>
      </c>
      <c r="F25">
        <f>GT_Spot!S25</f>
        <v>0</v>
      </c>
      <c r="G25">
        <f>PPCL_NG!S25</f>
        <v>85.31697457536967</v>
      </c>
      <c r="H25">
        <f>PPCL_Spot!S25</f>
        <v>0</v>
      </c>
      <c r="I25">
        <f>Bawana_NG!S25</f>
        <v>16.009398278648479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59.145944945176019</v>
      </c>
      <c r="P25" s="36">
        <v>0</v>
      </c>
      <c r="Q25" s="36">
        <v>0</v>
      </c>
      <c r="R25" s="38">
        <v>0</v>
      </c>
      <c r="S25" s="38">
        <v>0.97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-29</v>
      </c>
      <c r="AA25" s="75">
        <f>STOA!K25</f>
        <v>101.44999999999999</v>
      </c>
      <c r="AB25" s="75">
        <f>-STOA!Q25</f>
        <v>0</v>
      </c>
      <c r="AC25">
        <f t="shared" si="0"/>
        <v>2.965606949515148</v>
      </c>
      <c r="AD25">
        <f t="shared" si="1"/>
        <v>177.35431985699537</v>
      </c>
      <c r="AE25">
        <f>'IDT-1'!E25</f>
        <v>0</v>
      </c>
      <c r="AF25" s="24"/>
      <c r="AG25">
        <f t="shared" si="2"/>
        <v>177.35431985699537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-57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1.3214340000000002</v>
      </c>
      <c r="E26">
        <f>GT_NG!S26</f>
        <v>2.1061750073163594</v>
      </c>
      <c r="F26">
        <f>GT_Spot!S26</f>
        <v>0</v>
      </c>
      <c r="G26">
        <f>PPCL_NG!S26</f>
        <v>85.31697457536967</v>
      </c>
      <c r="H26">
        <f>PPCL_Spot!S26</f>
        <v>0</v>
      </c>
      <c r="I26">
        <f>Bawana_NG!S26</f>
        <v>16.009398278648479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58.921532712931892</v>
      </c>
      <c r="P26" s="36">
        <v>0</v>
      </c>
      <c r="Q26" s="36">
        <v>0</v>
      </c>
      <c r="R26" s="38">
        <v>0</v>
      </c>
      <c r="S26" s="38">
        <v>0.97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-19</v>
      </c>
      <c r="AA26" s="75">
        <f>STOA!K26</f>
        <v>101.44999999999999</v>
      </c>
      <c r="AB26" s="75">
        <f>-STOA!Q26</f>
        <v>0</v>
      </c>
      <c r="AC26">
        <f t="shared" si="0"/>
        <v>2.8790103095154067</v>
      </c>
      <c r="AD26">
        <f t="shared" si="1"/>
        <v>187.21650426475099</v>
      </c>
      <c r="AE26">
        <f>'IDT-1'!E26</f>
        <v>0</v>
      </c>
      <c r="AF26" s="24"/>
      <c r="AG26">
        <f t="shared" si="2"/>
        <v>187.21650426475099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1.3214340000000002</v>
      </c>
      <c r="E27">
        <f>GT_NG!S27</f>
        <v>2.1061750073163594</v>
      </c>
      <c r="F27">
        <f>GT_Spot!S27</f>
        <v>0</v>
      </c>
      <c r="G27">
        <f>PPCL_NG!S27</f>
        <v>85.31697457536967</v>
      </c>
      <c r="H27">
        <f>PPCL_Spot!S27</f>
        <v>0</v>
      </c>
      <c r="I27">
        <f>Bawana_NG!S27</f>
        <v>16.009398278648479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57.756532597518856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-17</v>
      </c>
      <c r="AA27" s="75">
        <f>STOA!K27</f>
        <v>101.44999999999999</v>
      </c>
      <c r="AB27" s="75">
        <f>-STOA!Q27</f>
        <v>0</v>
      </c>
      <c r="AC27">
        <f t="shared" si="0"/>
        <v>2.8438108353712703</v>
      </c>
      <c r="AD27">
        <f t="shared" si="1"/>
        <v>189.08670362348209</v>
      </c>
      <c r="AE27">
        <f>'IDT-1'!E27</f>
        <v>0</v>
      </c>
      <c r="AF27" s="24"/>
      <c r="AG27">
        <f t="shared" si="2"/>
        <v>189.08670362348209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-56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1.3214340000000002</v>
      </c>
      <c r="E28">
        <f>GT_NG!S28</f>
        <v>2.1061750073163594</v>
      </c>
      <c r="F28">
        <f>GT_Spot!S28</f>
        <v>0</v>
      </c>
      <c r="G28">
        <f>PPCL_NG!S28</f>
        <v>85.31697457536967</v>
      </c>
      <c r="H28">
        <f>PPCL_Spot!S28</f>
        <v>0</v>
      </c>
      <c r="I28">
        <f>Bawana_NG!S28</f>
        <v>16.009398278648479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58.34992929237464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-16</v>
      </c>
      <c r="AA28" s="75">
        <f>STOA!K28</f>
        <v>101.44999999999999</v>
      </c>
      <c r="AB28" s="75">
        <f>-STOA!Q28</f>
        <v>0</v>
      </c>
      <c r="AC28">
        <f t="shared" si="0"/>
        <v>2.8318530521582805</v>
      </c>
      <c r="AD28">
        <f t="shared" si="1"/>
        <v>191.69205810155083</v>
      </c>
      <c r="AE28">
        <f>'IDT-1'!E28</f>
        <v>0</v>
      </c>
      <c r="AF28" s="24"/>
      <c r="AG28">
        <f t="shared" si="2"/>
        <v>191.69205810155083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-55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1.3214340000000002</v>
      </c>
      <c r="E29">
        <f>GT_NG!S29</f>
        <v>2.1061750073163594</v>
      </c>
      <c r="F29">
        <f>GT_Spot!S29</f>
        <v>0</v>
      </c>
      <c r="G29">
        <f>PPCL_NG!S29</f>
        <v>85.31697457536967</v>
      </c>
      <c r="H29">
        <f>PPCL_Spot!S29</f>
        <v>0</v>
      </c>
      <c r="I29">
        <f>Bawana_NG!S29</f>
        <v>16.009398278648479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59.763835758699344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-13</v>
      </c>
      <c r="AA29" s="75">
        <f>STOA!K29</f>
        <v>101.44999999999999</v>
      </c>
      <c r="AB29" s="75">
        <f>-STOA!Q29</f>
        <v>0</v>
      </c>
      <c r="AC29">
        <f t="shared" si="0"/>
        <v>2.8352587087505183</v>
      </c>
      <c r="AD29">
        <f t="shared" si="1"/>
        <v>194.1025589112833</v>
      </c>
      <c r="AE29">
        <f>'IDT-1'!E29</f>
        <v>0</v>
      </c>
      <c r="AF29" s="24"/>
      <c r="AG29">
        <f t="shared" si="2"/>
        <v>194.1025589112833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-57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1.3214340000000002</v>
      </c>
      <c r="E30">
        <f>GT_NG!S30</f>
        <v>2.1061750073163594</v>
      </c>
      <c r="F30">
        <f>GT_Spot!S30</f>
        <v>0</v>
      </c>
      <c r="G30">
        <f>PPCL_NG!S30</f>
        <v>85.31697457536967</v>
      </c>
      <c r="H30">
        <f>PPCL_Spot!S30</f>
        <v>0</v>
      </c>
      <c r="I30">
        <f>Bawana_NG!S30</f>
        <v>16.009398278648479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59.763835758699344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101.44999999999999</v>
      </c>
      <c r="AB30" s="75">
        <f>-STOA!Q30</f>
        <v>0</v>
      </c>
      <c r="AC30">
        <f t="shared" si="0"/>
        <v>2.8013740778509626</v>
      </c>
      <c r="AD30">
        <f t="shared" si="1"/>
        <v>198.13644354218283</v>
      </c>
      <c r="AE30">
        <f>'IDT-1'!E30</f>
        <v>0</v>
      </c>
      <c r="AF30" s="24"/>
      <c r="AG30">
        <f t="shared" si="2"/>
        <v>198.13644354218283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-56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1.3214340000000002</v>
      </c>
      <c r="E31">
        <f>GT_NG!S31</f>
        <v>2.1061750073163594</v>
      </c>
      <c r="F31">
        <f>GT_Spot!S31</f>
        <v>0</v>
      </c>
      <c r="G31">
        <f>PPCL_NG!S31</f>
        <v>85.31697457536967</v>
      </c>
      <c r="H31">
        <f>PPCL_Spot!S31</f>
        <v>0</v>
      </c>
      <c r="I31">
        <f>Bawana_NG!S31</f>
        <v>16.009398278648479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67.321576644885553</v>
      </c>
      <c r="P31" s="36">
        <v>0</v>
      </c>
      <c r="Q31" s="36">
        <v>0</v>
      </c>
      <c r="R31" s="38">
        <v>0</v>
      </c>
      <c r="S31" s="38">
        <v>7.9499999999999993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101.44999999999999</v>
      </c>
      <c r="AB31" s="75">
        <f>-STOA!Q31</f>
        <v>0</v>
      </c>
      <c r="AC31">
        <f t="shared" si="0"/>
        <v>2.9573757321944827</v>
      </c>
      <c r="AD31">
        <f t="shared" si="1"/>
        <v>208.51818277402558</v>
      </c>
      <c r="AE31">
        <f>'IDT-1'!E31</f>
        <v>0</v>
      </c>
      <c r="AF31" s="24"/>
      <c r="AG31">
        <f t="shared" si="2"/>
        <v>208.51818277402558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-70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1.3214340000000002</v>
      </c>
      <c r="E32">
        <f>GT_NG!S32</f>
        <v>2.1061750073163594</v>
      </c>
      <c r="F32">
        <f>GT_Spot!S32</f>
        <v>0</v>
      </c>
      <c r="G32">
        <f>PPCL_NG!S32</f>
        <v>85.31697457536967</v>
      </c>
      <c r="H32">
        <f>PPCL_Spot!S32</f>
        <v>0</v>
      </c>
      <c r="I32">
        <f>Bawana_NG!S32</f>
        <v>16.009398278648479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69.290907089012691</v>
      </c>
      <c r="P32" s="36">
        <v>0</v>
      </c>
      <c r="Q32" s="36">
        <v>0</v>
      </c>
      <c r="R32" s="38">
        <v>0</v>
      </c>
      <c r="S32" s="38">
        <v>7.9499999999999993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101.44999999999999</v>
      </c>
      <c r="AB32" s="75">
        <f>-STOA!Q32</f>
        <v>0</v>
      </c>
      <c r="AC32">
        <f t="shared" si="0"/>
        <v>2.9315623193007054</v>
      </c>
      <c r="AD32">
        <f t="shared" si="1"/>
        <v>215.51332663104645</v>
      </c>
      <c r="AE32">
        <f>'IDT-1'!E32</f>
        <v>0</v>
      </c>
      <c r="AF32" s="24"/>
      <c r="AG32">
        <f t="shared" si="2"/>
        <v>215.51332663104645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-65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1.3214340000000002</v>
      </c>
      <c r="E33">
        <f>GT_NG!S33</f>
        <v>2.1061750073163594</v>
      </c>
      <c r="F33">
        <f>GT_Spot!S33</f>
        <v>0</v>
      </c>
      <c r="G33">
        <f>PPCL_NG!S33</f>
        <v>85.31697457536967</v>
      </c>
      <c r="H33">
        <f>PPCL_Spot!S33</f>
        <v>0</v>
      </c>
      <c r="I33">
        <f>Bawana_NG!S33</f>
        <v>16.009398278648479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69.080636189762558</v>
      </c>
      <c r="P33" s="36">
        <v>0</v>
      </c>
      <c r="Q33" s="36">
        <v>0</v>
      </c>
      <c r="R33" s="38">
        <v>0</v>
      </c>
      <c r="S33" s="38">
        <v>7.9499999999999993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101.44999999999999</v>
      </c>
      <c r="AB33" s="75">
        <f>-STOA!Q33</f>
        <v>0</v>
      </c>
      <c r="AC33">
        <f t="shared" si="0"/>
        <v>2.8704979396727812</v>
      </c>
      <c r="AD33">
        <f t="shared" si="1"/>
        <v>222.36412011142428</v>
      </c>
      <c r="AE33">
        <f>'IDT-1'!E33</f>
        <v>0</v>
      </c>
      <c r="AF33" s="24"/>
      <c r="AG33">
        <f t="shared" si="2"/>
        <v>222.36412011142428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-58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1.3214340000000002</v>
      </c>
      <c r="E34">
        <f>GT_NG!S34</f>
        <v>2.1061750073163594</v>
      </c>
      <c r="F34">
        <f>GT_Spot!S34</f>
        <v>0</v>
      </c>
      <c r="G34">
        <f>PPCL_NG!S34</f>
        <v>85.31697457536967</v>
      </c>
      <c r="H34">
        <f>PPCL_Spot!S34</f>
        <v>0</v>
      </c>
      <c r="I34">
        <f>Bawana_NG!S34</f>
        <v>16.009398278648479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68.915978523350347</v>
      </c>
      <c r="P34" s="36">
        <v>0</v>
      </c>
      <c r="Q34" s="36">
        <v>0</v>
      </c>
      <c r="R34" s="38">
        <v>0</v>
      </c>
      <c r="S34" s="38">
        <v>7.95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101.44999999999999</v>
      </c>
      <c r="AB34" s="75">
        <f>-STOA!Q34</f>
        <v>0</v>
      </c>
      <c r="AC34">
        <f t="shared" si="0"/>
        <v>2.8098167112006944</v>
      </c>
      <c r="AD34">
        <f t="shared" si="1"/>
        <v>229.26014367348412</v>
      </c>
      <c r="AE34">
        <f>'IDT-1'!E34</f>
        <v>0</v>
      </c>
      <c r="AF34" s="24"/>
      <c r="AG34">
        <f t="shared" si="2"/>
        <v>229.26014367348412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1.3214340000000002</v>
      </c>
      <c r="E35">
        <f>GT_NG!S35</f>
        <v>2.1061750073163594</v>
      </c>
      <c r="F35">
        <f>GT_Spot!S35</f>
        <v>0</v>
      </c>
      <c r="G35">
        <f>PPCL_NG!S35</f>
        <v>85.31697457536967</v>
      </c>
      <c r="H35">
        <f>PPCL_Spot!S35</f>
        <v>0</v>
      </c>
      <c r="I35">
        <f>Bawana_NG!S35</f>
        <v>16.009398278648479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65.252410693200943</v>
      </c>
      <c r="P35" s="36">
        <v>0</v>
      </c>
      <c r="Q35" s="36">
        <v>0</v>
      </c>
      <c r="R35" s="38">
        <v>0</v>
      </c>
      <c r="S35" s="38">
        <v>7.95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101.44999999999999</v>
      </c>
      <c r="AB35" s="75">
        <f>-STOA!Q35</f>
        <v>0</v>
      </c>
      <c r="AC35">
        <f t="shared" si="0"/>
        <v>2.6011484292047697</v>
      </c>
      <c r="AD35">
        <f t="shared" si="1"/>
        <v>246.80524412533066</v>
      </c>
      <c r="AE35">
        <f>'IDT-1'!E35</f>
        <v>0</v>
      </c>
      <c r="AF35" s="24"/>
      <c r="AG35">
        <f t="shared" si="2"/>
        <v>246.80524412533066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1.3214340000000002</v>
      </c>
      <c r="E36">
        <f>GT_NG!S36</f>
        <v>2.1061750073163594</v>
      </c>
      <c r="F36">
        <f>GT_Spot!S36</f>
        <v>0</v>
      </c>
      <c r="G36">
        <f>PPCL_NG!S36</f>
        <v>85.31697457536967</v>
      </c>
      <c r="H36">
        <f>PPCL_Spot!S36</f>
        <v>0</v>
      </c>
      <c r="I36">
        <f>Bawana_NG!S36</f>
        <v>16.009398278648479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82.874306396338525</v>
      </c>
      <c r="P36" s="36">
        <v>0</v>
      </c>
      <c r="Q36" s="36">
        <v>0</v>
      </c>
      <c r="R36" s="38">
        <v>0</v>
      </c>
      <c r="S36" s="38">
        <v>7.95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101.44999999999999</v>
      </c>
      <c r="AB36" s="75">
        <f>-STOA!Q36</f>
        <v>0</v>
      </c>
      <c r="AC36">
        <f t="shared" si="0"/>
        <v>2.749172353111125</v>
      </c>
      <c r="AD36">
        <f t="shared" si="1"/>
        <v>264.27911590456188</v>
      </c>
      <c r="AE36">
        <f>'IDT-1'!E36</f>
        <v>0</v>
      </c>
      <c r="AF36" s="24"/>
      <c r="AG36">
        <f t="shared" si="2"/>
        <v>264.27911590456188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1.3214340000000002</v>
      </c>
      <c r="E37">
        <f>GT_NG!S37</f>
        <v>2.1061750073163594</v>
      </c>
      <c r="F37">
        <f>GT_Spot!S37</f>
        <v>0</v>
      </c>
      <c r="G37">
        <f>PPCL_NG!S37</f>
        <v>85.31697457536967</v>
      </c>
      <c r="H37">
        <f>PPCL_Spot!S37</f>
        <v>0</v>
      </c>
      <c r="I37">
        <f>Bawana_NG!S37</f>
        <v>16.009398278648479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82.37565022408107</v>
      </c>
      <c r="P37" s="36">
        <v>0</v>
      </c>
      <c r="Q37" s="36">
        <v>0</v>
      </c>
      <c r="R37" s="38">
        <v>0</v>
      </c>
      <c r="S37" s="38">
        <v>7.95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101.44999999999999</v>
      </c>
      <c r="AB37" s="75">
        <f>-STOA!Q37</f>
        <v>0</v>
      </c>
      <c r="AC37">
        <f t="shared" si="0"/>
        <v>2.6179162753908263</v>
      </c>
      <c r="AD37">
        <f t="shared" si="1"/>
        <v>278.9117158100247</v>
      </c>
      <c r="AE37">
        <f>'IDT-1'!E37</f>
        <v>0</v>
      </c>
      <c r="AF37" s="24"/>
      <c r="AG37">
        <f t="shared" si="2"/>
        <v>278.9117158100247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1.3214340000000002</v>
      </c>
      <c r="E38">
        <f>GT_NG!S38</f>
        <v>2.1061750073163594</v>
      </c>
      <c r="F38">
        <f>GT_Spot!S38</f>
        <v>0</v>
      </c>
      <c r="G38">
        <f>PPCL_NG!S38</f>
        <v>85.31697457536967</v>
      </c>
      <c r="H38">
        <f>PPCL_Spot!S38</f>
        <v>0</v>
      </c>
      <c r="I38">
        <f>Bawana_NG!S38</f>
        <v>16.009398278648479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82.815316972206276</v>
      </c>
      <c r="P38" s="36">
        <v>0</v>
      </c>
      <c r="Q38" s="36">
        <v>0</v>
      </c>
      <c r="R38" s="38">
        <v>0</v>
      </c>
      <c r="S38" s="38">
        <v>7.95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101.44999999999999</v>
      </c>
      <c r="AB38" s="75">
        <f>-STOA!Q38</f>
        <v>0</v>
      </c>
      <c r="AC38">
        <f t="shared" si="0"/>
        <v>2.5792536874506329</v>
      </c>
      <c r="AD38">
        <f t="shared" si="1"/>
        <v>284.39004514609007</v>
      </c>
      <c r="AE38">
        <f>'IDT-1'!E38</f>
        <v>0</v>
      </c>
      <c r="AF38" s="24"/>
      <c r="AG38">
        <f t="shared" si="2"/>
        <v>284.39004514609007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2.0879133743049456</v>
      </c>
      <c r="F39">
        <f>GT_Spot!S39</f>
        <v>0</v>
      </c>
      <c r="G39">
        <f>PPCL_NG!S39</f>
        <v>85.31697457536967</v>
      </c>
      <c r="H39">
        <f>PPCL_Spot!S39</f>
        <v>0</v>
      </c>
      <c r="I39">
        <f>Bawana_NG!S39</f>
        <v>16.009398278648479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82.339511280530573</v>
      </c>
      <c r="P39" s="36">
        <v>0</v>
      </c>
      <c r="Q39" s="36">
        <v>0</v>
      </c>
      <c r="R39" s="38">
        <v>0</v>
      </c>
      <c r="S39" s="38">
        <v>7.95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101.44999999999999</v>
      </c>
      <c r="AB39" s="75">
        <f>-STOA!Q39</f>
        <v>0</v>
      </c>
      <c r="AC39">
        <f t="shared" si="0"/>
        <v>2.8799468104192676</v>
      </c>
      <c r="AD39">
        <f t="shared" si="1"/>
        <v>247.5811906984344</v>
      </c>
      <c r="AE39">
        <f>'IDT-1'!E39</f>
        <v>0</v>
      </c>
      <c r="AF39" s="24"/>
      <c r="AG39">
        <f t="shared" si="2"/>
        <v>247.5811906984344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-46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2.0879133743049456</v>
      </c>
      <c r="F40">
        <f>GT_Spot!S40</f>
        <v>0</v>
      </c>
      <c r="G40">
        <f>PPCL_NG!S40</f>
        <v>85.31697457536967</v>
      </c>
      <c r="H40">
        <f>PPCL_Spot!S40</f>
        <v>0</v>
      </c>
      <c r="I40">
        <f>Bawana_NG!S40</f>
        <v>16.009398278648479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82.660602439955767</v>
      </c>
      <c r="P40" s="36">
        <v>0</v>
      </c>
      <c r="Q40" s="36">
        <v>0</v>
      </c>
      <c r="R40" s="38">
        <v>0</v>
      </c>
      <c r="S40" s="38">
        <v>7.95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101.44999999999999</v>
      </c>
      <c r="AB40" s="75">
        <f>-STOA!Q40</f>
        <v>0</v>
      </c>
      <c r="AC40">
        <f t="shared" si="0"/>
        <v>2.7894612411846591</v>
      </c>
      <c r="AD40">
        <f t="shared" si="1"/>
        <v>258.99276742709418</v>
      </c>
      <c r="AE40">
        <f>'IDT-1'!E40</f>
        <v>0</v>
      </c>
      <c r="AF40" s="24"/>
      <c r="AG40">
        <f t="shared" si="2"/>
        <v>258.99276742709418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2.0879133743049456</v>
      </c>
      <c r="F41">
        <f>GT_Spot!S41</f>
        <v>0</v>
      </c>
      <c r="G41">
        <f>PPCL_NG!S41</f>
        <v>85.31697457536967</v>
      </c>
      <c r="H41">
        <f>PPCL_Spot!S41</f>
        <v>0</v>
      </c>
      <c r="I41">
        <f>Bawana_NG!S41</f>
        <v>16.009398278648479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82.210868801213067</v>
      </c>
      <c r="P41" s="36">
        <v>0</v>
      </c>
      <c r="Q41" s="36">
        <v>0</v>
      </c>
      <c r="R41" s="38">
        <v>0</v>
      </c>
      <c r="S41" s="38">
        <v>7.95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101.44999999999999</v>
      </c>
      <c r="AB41" s="75">
        <f>-STOA!Q41</f>
        <v>0</v>
      </c>
      <c r="AC41">
        <f t="shared" si="0"/>
        <v>2.6755584281956626</v>
      </c>
      <c r="AD41">
        <f t="shared" si="1"/>
        <v>271.65693660134048</v>
      </c>
      <c r="AE41">
        <f>'IDT-1'!E41</f>
        <v>0</v>
      </c>
      <c r="AF41" s="24"/>
      <c r="AG41">
        <f t="shared" si="2"/>
        <v>271.65693660134048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-22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2.0879133743049456</v>
      </c>
      <c r="F42">
        <f>GT_Spot!S42</f>
        <v>0</v>
      </c>
      <c r="G42">
        <f>PPCL_NG!S42</f>
        <v>85.31697457536967</v>
      </c>
      <c r="H42">
        <f>PPCL_Spot!S42</f>
        <v>0</v>
      </c>
      <c r="I42">
        <f>Bawana_NG!S42</f>
        <v>16.009398278648479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81.897968870339682</v>
      </c>
      <c r="P42" s="36">
        <v>0</v>
      </c>
      <c r="Q42" s="36">
        <v>0</v>
      </c>
      <c r="R42" s="38">
        <v>0</v>
      </c>
      <c r="S42" s="38">
        <v>7.9499999999999993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101.44999999999999</v>
      </c>
      <c r="AB42" s="75">
        <f>-STOA!Q42</f>
        <v>0</v>
      </c>
      <c r="AC42">
        <f t="shared" si="0"/>
        <v>2.486564598828767</v>
      </c>
      <c r="AD42">
        <f t="shared" si="1"/>
        <v>293.53303049983401</v>
      </c>
      <c r="AE42">
        <f>'IDT-1'!E42</f>
        <v>0</v>
      </c>
      <c r="AF42" s="24"/>
      <c r="AG42">
        <f t="shared" si="2"/>
        <v>293.53303049983401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2.0879133743049456</v>
      </c>
      <c r="F43">
        <f>GT_Spot!S43</f>
        <v>0</v>
      </c>
      <c r="G43">
        <f>PPCL_NG!S43</f>
        <v>85.31697457536967</v>
      </c>
      <c r="H43">
        <f>PPCL_Spot!S43</f>
        <v>0</v>
      </c>
      <c r="I43">
        <f>Bawana_NG!S43</f>
        <v>18.518624377924681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81.983542513847596</v>
      </c>
      <c r="P43" s="36">
        <v>0</v>
      </c>
      <c r="Q43" s="36">
        <v>0</v>
      </c>
      <c r="R43" s="38">
        <v>0</v>
      </c>
      <c r="S43" s="38">
        <v>7.9499999999999993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101.44999999999999</v>
      </c>
      <c r="AB43" s="75">
        <f>-STOA!Q43</f>
        <v>0</v>
      </c>
      <c r="AC43">
        <f t="shared" si="0"/>
        <v>2.5083609166681535</v>
      </c>
      <c r="AD43">
        <f t="shared" si="1"/>
        <v>296.10603392477873</v>
      </c>
      <c r="AE43">
        <f>'IDT-1'!E43</f>
        <v>0</v>
      </c>
      <c r="AF43" s="24"/>
      <c r="AG43">
        <f t="shared" si="2"/>
        <v>296.10603392477873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2.0879133743049456</v>
      </c>
      <c r="F44">
        <f>GT_Spot!S44</f>
        <v>0</v>
      </c>
      <c r="G44">
        <f>PPCL_NG!S44</f>
        <v>85.31697457536967</v>
      </c>
      <c r="H44">
        <f>PPCL_Spot!S44</f>
        <v>0</v>
      </c>
      <c r="I44">
        <f>Bawana_NG!S44</f>
        <v>18.518624377924681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81.963473394409988</v>
      </c>
      <c r="P44" s="36">
        <v>0</v>
      </c>
      <c r="Q44" s="36">
        <v>0</v>
      </c>
      <c r="R44" s="38">
        <v>0</v>
      </c>
      <c r="S44" s="38">
        <v>7.9499999999999993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101.44999999999999</v>
      </c>
      <c r="AB44" s="75">
        <f>-STOA!Q44</f>
        <v>0</v>
      </c>
      <c r="AC44">
        <f t="shared" si="0"/>
        <v>2.5081923360648779</v>
      </c>
      <c r="AD44">
        <f t="shared" si="1"/>
        <v>296.08613338594438</v>
      </c>
      <c r="AE44">
        <f>'IDT-1'!E44</f>
        <v>0</v>
      </c>
      <c r="AF44" s="24"/>
      <c r="AG44">
        <f t="shared" si="2"/>
        <v>296.08613338594438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2.0879133743049456</v>
      </c>
      <c r="F45">
        <f>GT_Spot!S45</f>
        <v>0</v>
      </c>
      <c r="G45">
        <f>PPCL_NG!S45</f>
        <v>85.31697457536967</v>
      </c>
      <c r="H45">
        <f>PPCL_Spot!S45</f>
        <v>0</v>
      </c>
      <c r="I45">
        <f>Bawana_NG!S45</f>
        <v>18.518624377924681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81.773532924824167</v>
      </c>
      <c r="P45" s="36">
        <v>0</v>
      </c>
      <c r="Q45" s="36">
        <v>0</v>
      </c>
      <c r="R45" s="38">
        <v>0</v>
      </c>
      <c r="S45" s="38">
        <v>7.9499999999999993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101.44999999999999</v>
      </c>
      <c r="AB45" s="75">
        <f>-STOA!Q45</f>
        <v>0</v>
      </c>
      <c r="AC45">
        <f t="shared" si="0"/>
        <v>2.5065968361203566</v>
      </c>
      <c r="AD45">
        <f t="shared" si="1"/>
        <v>295.89778841630306</v>
      </c>
      <c r="AE45">
        <f>'IDT-1'!E45</f>
        <v>0</v>
      </c>
      <c r="AF45" s="24"/>
      <c r="AG45">
        <f t="shared" si="2"/>
        <v>295.89778841630306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2.0879133743049456</v>
      </c>
      <c r="F46">
        <f>GT_Spot!S46</f>
        <v>0</v>
      </c>
      <c r="G46">
        <f>PPCL_NG!S46</f>
        <v>85.31697457536967</v>
      </c>
      <c r="H46">
        <f>PPCL_Spot!S46</f>
        <v>0</v>
      </c>
      <c r="I46">
        <f>Bawana_NG!S46</f>
        <v>18.518624377924681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81.773525482602963</v>
      </c>
      <c r="P46" s="36">
        <v>0</v>
      </c>
      <c r="Q46" s="36">
        <v>0</v>
      </c>
      <c r="R46" s="38">
        <v>0</v>
      </c>
      <c r="S46" s="38">
        <v>7.9499999999999993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101.44999999999999</v>
      </c>
      <c r="AB46" s="75">
        <f>-STOA!Q46</f>
        <v>0</v>
      </c>
      <c r="AC46">
        <f t="shared" si="0"/>
        <v>2.5065967736056987</v>
      </c>
      <c r="AD46">
        <f t="shared" si="1"/>
        <v>295.89778103659654</v>
      </c>
      <c r="AE46">
        <f>'IDT-1'!E46</f>
        <v>0</v>
      </c>
      <c r="AF46" s="24"/>
      <c r="AG46">
        <f t="shared" si="2"/>
        <v>295.89778103659654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2.0879133743049456</v>
      </c>
      <c r="F47">
        <f>GT_Spot!S47</f>
        <v>0</v>
      </c>
      <c r="G47">
        <f>PPCL_NG!S47</f>
        <v>85.31697457536967</v>
      </c>
      <c r="H47">
        <f>PPCL_Spot!S47</f>
        <v>0</v>
      </c>
      <c r="I47">
        <f>Bawana_NG!S47</f>
        <v>18.518624377924681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80.139770301384729</v>
      </c>
      <c r="P47" s="36">
        <v>0</v>
      </c>
      <c r="Q47" s="36">
        <v>0</v>
      </c>
      <c r="R47" s="38">
        <v>0</v>
      </c>
      <c r="S47" s="38">
        <v>7.9499999999999993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101.44999999999999</v>
      </c>
      <c r="AB47" s="75">
        <f>-STOA!Q47</f>
        <v>0</v>
      </c>
      <c r="AC47">
        <f t="shared" si="0"/>
        <v>2.4928732300834655</v>
      </c>
      <c r="AD47">
        <f t="shared" si="1"/>
        <v>294.27774939890054</v>
      </c>
      <c r="AE47">
        <f>'IDT-1'!E47</f>
        <v>0</v>
      </c>
      <c r="AF47" s="24"/>
      <c r="AG47">
        <f t="shared" si="2"/>
        <v>294.27774939890054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2.0879133743049456</v>
      </c>
      <c r="F48">
        <f>GT_Spot!S48</f>
        <v>0</v>
      </c>
      <c r="G48">
        <f>PPCL_NG!S48</f>
        <v>85.31697457536967</v>
      </c>
      <c r="H48">
        <f>PPCL_Spot!S48</f>
        <v>0</v>
      </c>
      <c r="I48">
        <f>Bawana_NG!S48</f>
        <v>22.669168774978921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79.997582773556729</v>
      </c>
      <c r="P48" s="36">
        <v>0</v>
      </c>
      <c r="Q48" s="36">
        <v>0</v>
      </c>
      <c r="R48" s="38">
        <v>0</v>
      </c>
      <c r="S48" s="38">
        <v>7.9499999999999993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101.44999999999999</v>
      </c>
      <c r="AB48" s="75">
        <f>-STOA!Q48</f>
        <v>0</v>
      </c>
      <c r="AC48">
        <f t="shared" si="0"/>
        <v>2.5265434277849659</v>
      </c>
      <c r="AD48">
        <f t="shared" si="1"/>
        <v>298.25243607042523</v>
      </c>
      <c r="AE48">
        <f>'IDT-1'!E48</f>
        <v>0</v>
      </c>
      <c r="AF48" s="24"/>
      <c r="AG48">
        <f t="shared" si="2"/>
        <v>298.25243607042523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2.0879133743049456</v>
      </c>
      <c r="F49">
        <f>GT_Spot!S49</f>
        <v>0</v>
      </c>
      <c r="G49">
        <f>PPCL_NG!S49</f>
        <v>85.31697457536967</v>
      </c>
      <c r="H49">
        <f>PPCL_Spot!S49</f>
        <v>0</v>
      </c>
      <c r="I49">
        <f>Bawana_NG!S49</f>
        <v>22.669168774978921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79.686804872639186</v>
      </c>
      <c r="P49" s="36">
        <v>0</v>
      </c>
      <c r="Q49" s="36">
        <v>0</v>
      </c>
      <c r="R49" s="38">
        <v>0</v>
      </c>
      <c r="S49" s="38">
        <v>7.9499999999999993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101.44999999999999</v>
      </c>
      <c r="AB49" s="75">
        <f>-STOA!Q49</f>
        <v>0</v>
      </c>
      <c r="AC49">
        <f t="shared" si="0"/>
        <v>2.5239328934172587</v>
      </c>
      <c r="AD49">
        <f t="shared" si="1"/>
        <v>297.94426870387542</v>
      </c>
      <c r="AE49">
        <f>'IDT-1'!E49</f>
        <v>0</v>
      </c>
      <c r="AF49" s="24"/>
      <c r="AG49">
        <f t="shared" si="2"/>
        <v>297.94426870387542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2.0879133743049456</v>
      </c>
      <c r="F50">
        <f>GT_Spot!S50</f>
        <v>0</v>
      </c>
      <c r="G50">
        <f>PPCL_NG!S50</f>
        <v>85.31697457536967</v>
      </c>
      <c r="H50">
        <f>PPCL_Spot!S50</f>
        <v>0</v>
      </c>
      <c r="I50">
        <f>Bawana_NG!S50</f>
        <v>22.669168774978921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79.627203121610933</v>
      </c>
      <c r="P50" s="36">
        <v>0</v>
      </c>
      <c r="Q50" s="36">
        <v>0</v>
      </c>
      <c r="R50" s="38">
        <v>0</v>
      </c>
      <c r="S50" s="38">
        <v>7.9499999999999993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101.44999999999999</v>
      </c>
      <c r="AB50" s="75">
        <f>-STOA!Q50</f>
        <v>0</v>
      </c>
      <c r="AC50">
        <f t="shared" si="0"/>
        <v>2.5234322387086214</v>
      </c>
      <c r="AD50">
        <f t="shared" si="1"/>
        <v>297.88516760755584</v>
      </c>
      <c r="AE50">
        <f>'IDT-1'!E50</f>
        <v>0</v>
      </c>
      <c r="AF50" s="24"/>
      <c r="AG50">
        <f t="shared" si="2"/>
        <v>297.88516760755584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2.0879133743049456</v>
      </c>
      <c r="F51">
        <f>GT_Spot!S51</f>
        <v>0</v>
      </c>
      <c r="G51">
        <f>PPCL_NG!S51</f>
        <v>85.31697457536967</v>
      </c>
      <c r="H51">
        <f>PPCL_Spot!S51</f>
        <v>0</v>
      </c>
      <c r="I51">
        <f>Bawana_NG!S51</f>
        <v>22.669168774978921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79.057979623587883</v>
      </c>
      <c r="P51" s="36">
        <v>0</v>
      </c>
      <c r="Q51" s="36">
        <v>0</v>
      </c>
      <c r="R51" s="38">
        <v>0</v>
      </c>
      <c r="S51" s="38">
        <v>7.9499999999999993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101.44999999999999</v>
      </c>
      <c r="AB51" s="75">
        <f>-STOA!Q51</f>
        <v>0</v>
      </c>
      <c r="AC51">
        <f t="shared" si="0"/>
        <v>2.5186507613252274</v>
      </c>
      <c r="AD51">
        <f t="shared" si="1"/>
        <v>297.32072558691618</v>
      </c>
      <c r="AE51">
        <f>'IDT-1'!E51</f>
        <v>0</v>
      </c>
      <c r="AF51" s="24"/>
      <c r="AG51">
        <f t="shared" si="2"/>
        <v>297.32072558691618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2.0879133743049456</v>
      </c>
      <c r="F52">
        <f>GT_Spot!S52</f>
        <v>0</v>
      </c>
      <c r="G52">
        <f>PPCL_NG!S52</f>
        <v>85.31697457536967</v>
      </c>
      <c r="H52">
        <f>PPCL_Spot!S52</f>
        <v>0</v>
      </c>
      <c r="I52">
        <f>Bawana_NG!S52</f>
        <v>22.669168774978921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79.328070976875992</v>
      </c>
      <c r="P52" s="36">
        <v>0</v>
      </c>
      <c r="Q52" s="36">
        <v>0</v>
      </c>
      <c r="R52" s="38">
        <v>0</v>
      </c>
      <c r="S52" s="38">
        <v>7.9499999999999993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101.44999999999999</v>
      </c>
      <c r="AB52" s="75">
        <f>-STOA!Q52</f>
        <v>0</v>
      </c>
      <c r="AC52">
        <f t="shared" si="0"/>
        <v>2.5209195286928479</v>
      </c>
      <c r="AD52">
        <f t="shared" si="1"/>
        <v>297.58854817283668</v>
      </c>
      <c r="AE52">
        <f>'IDT-1'!E52</f>
        <v>0</v>
      </c>
      <c r="AF52" s="24"/>
      <c r="AG52">
        <f t="shared" si="2"/>
        <v>297.58854817283668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2.0879133743049456</v>
      </c>
      <c r="F53">
        <f>GT_Spot!S53</f>
        <v>0</v>
      </c>
      <c r="G53">
        <f>PPCL_NG!S53</f>
        <v>85.31697457536967</v>
      </c>
      <c r="H53">
        <f>PPCL_Spot!S53</f>
        <v>0</v>
      </c>
      <c r="I53">
        <f>Bawana_NG!S53</f>
        <v>22.669168774978921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79.298014013848771</v>
      </c>
      <c r="P53" s="36">
        <v>0</v>
      </c>
      <c r="Q53" s="36">
        <v>0</v>
      </c>
      <c r="R53" s="38">
        <v>0</v>
      </c>
      <c r="S53" s="38">
        <v>7.9499999999999993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101.44999999999999</v>
      </c>
      <c r="AB53" s="75">
        <f>-STOA!Q53</f>
        <v>0</v>
      </c>
      <c r="AC53">
        <f t="shared" si="0"/>
        <v>2.5206670502034192</v>
      </c>
      <c r="AD53">
        <f t="shared" si="1"/>
        <v>297.55874368829888</v>
      </c>
      <c r="AE53">
        <f>'IDT-1'!E53</f>
        <v>0</v>
      </c>
      <c r="AF53" s="24"/>
      <c r="AG53">
        <f t="shared" si="2"/>
        <v>297.55874368829888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2.0879133743049456</v>
      </c>
      <c r="F54">
        <f>GT_Spot!S54</f>
        <v>0</v>
      </c>
      <c r="G54">
        <f>PPCL_NG!S54</f>
        <v>85.31697457536967</v>
      </c>
      <c r="H54">
        <f>PPCL_Spot!S54</f>
        <v>0</v>
      </c>
      <c r="I54">
        <f>Bawana_NG!S54</f>
        <v>22.669168774978921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79.328014817359673</v>
      </c>
      <c r="P54" s="36">
        <v>0</v>
      </c>
      <c r="Q54" s="36">
        <v>0</v>
      </c>
      <c r="R54" s="38">
        <v>0</v>
      </c>
      <c r="S54" s="38">
        <v>7.9499999999999993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101.44999999999999</v>
      </c>
      <c r="AB54" s="75">
        <f>-STOA!Q54</f>
        <v>0</v>
      </c>
      <c r="AC54">
        <f t="shared" si="0"/>
        <v>2.5209190569529105</v>
      </c>
      <c r="AD54">
        <f t="shared" si="1"/>
        <v>297.58849248506027</v>
      </c>
      <c r="AE54">
        <f>'IDT-1'!E54</f>
        <v>0</v>
      </c>
      <c r="AF54" s="24"/>
      <c r="AG54">
        <f t="shared" si="2"/>
        <v>297.58849248506027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2.0879133743049456</v>
      </c>
      <c r="F55">
        <f>GT_Spot!S55</f>
        <v>0</v>
      </c>
      <c r="G55">
        <f>PPCL_NG!S55</f>
        <v>85.31697457536967</v>
      </c>
      <c r="H55">
        <f>PPCL_Spot!S55</f>
        <v>0</v>
      </c>
      <c r="I55">
        <f>Bawana_NG!S55</f>
        <v>22.669168774978921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79.327993690487403</v>
      </c>
      <c r="P55" s="36">
        <v>0</v>
      </c>
      <c r="Q55" s="36">
        <v>0</v>
      </c>
      <c r="R55" s="38">
        <v>0</v>
      </c>
      <c r="S55" s="38">
        <v>7.9499999999999993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101.44999999999999</v>
      </c>
      <c r="AB55" s="75">
        <f>-STOA!Q55</f>
        <v>0</v>
      </c>
      <c r="AC55">
        <f t="shared" si="0"/>
        <v>2.6831228794871835</v>
      </c>
      <c r="AD55">
        <f t="shared" si="1"/>
        <v>316.73626753565372</v>
      </c>
      <c r="AE55">
        <f>'IDT-1'!E55</f>
        <v>0</v>
      </c>
      <c r="AF55" s="24"/>
      <c r="AG55">
        <f t="shared" si="2"/>
        <v>316.73626753565372</v>
      </c>
      <c r="AI55" s="34">
        <f>PXIL!K55</f>
        <v>0</v>
      </c>
      <c r="AJ55" s="34">
        <f>PXIL!Q55</f>
        <v>0</v>
      </c>
      <c r="AK55" s="34">
        <f>RTM_IEX!K55</f>
        <v>19.309999999999999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2.0879133743049456</v>
      </c>
      <c r="F56">
        <f>GT_Spot!S56</f>
        <v>0</v>
      </c>
      <c r="G56">
        <f>PPCL_NG!S56</f>
        <v>85.31697457536967</v>
      </c>
      <c r="H56">
        <f>PPCL_Spot!S56</f>
        <v>0</v>
      </c>
      <c r="I56">
        <f>Bawana_NG!S56</f>
        <v>22.669168774978921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79.328043522191379</v>
      </c>
      <c r="P56" s="36">
        <v>0</v>
      </c>
      <c r="Q56" s="36">
        <v>0</v>
      </c>
      <c r="R56" s="38">
        <v>0</v>
      </c>
      <c r="S56" s="38">
        <v>7.9499999999999993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101.44999999999999</v>
      </c>
      <c r="AB56" s="75">
        <f>-STOA!Q56</f>
        <v>0</v>
      </c>
      <c r="AC56">
        <f t="shared" si="0"/>
        <v>2.6831232980734967</v>
      </c>
      <c r="AD56">
        <f t="shared" si="1"/>
        <v>316.73631694877139</v>
      </c>
      <c r="AE56">
        <f>'IDT-1'!E56</f>
        <v>0</v>
      </c>
      <c r="AF56" s="24"/>
      <c r="AG56">
        <f t="shared" si="2"/>
        <v>316.73631694877139</v>
      </c>
      <c r="AI56" s="34">
        <f>PXIL!K56</f>
        <v>0</v>
      </c>
      <c r="AJ56" s="34">
        <f>PXIL!Q56</f>
        <v>0</v>
      </c>
      <c r="AK56" s="34">
        <f>RTM_IEX!K56</f>
        <v>19.309999999999999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2.0879133743049456</v>
      </c>
      <c r="F57">
        <f>GT_Spot!S57</f>
        <v>0</v>
      </c>
      <c r="G57">
        <f>PPCL_NG!S57</f>
        <v>85.31697457536967</v>
      </c>
      <c r="H57">
        <f>PPCL_Spot!S57</f>
        <v>0</v>
      </c>
      <c r="I57">
        <f>Bawana_NG!S57</f>
        <v>22.669198174937222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78.078302589977937</v>
      </c>
      <c r="P57" s="36">
        <v>0</v>
      </c>
      <c r="Q57" s="36">
        <v>0</v>
      </c>
      <c r="R57" s="38">
        <v>0</v>
      </c>
      <c r="S57" s="38">
        <v>7.9499999999999993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101.44999999999999</v>
      </c>
      <c r="AB57" s="75">
        <f>-STOA!Q57</f>
        <v>0</v>
      </c>
      <c r="AC57">
        <f t="shared" si="0"/>
        <v>2.6726257212025541</v>
      </c>
      <c r="AD57">
        <f t="shared" si="1"/>
        <v>315.49710299338722</v>
      </c>
      <c r="AE57">
        <f>'IDT-1'!E57</f>
        <v>0</v>
      </c>
      <c r="AF57" s="24"/>
      <c r="AG57">
        <f t="shared" si="2"/>
        <v>315.49710299338722</v>
      </c>
      <c r="AI57" s="34">
        <f>PXIL!K57</f>
        <v>0</v>
      </c>
      <c r="AJ57" s="34">
        <f>PXIL!Q57</f>
        <v>0</v>
      </c>
      <c r="AK57" s="34">
        <f>RTM_IEX!K57</f>
        <v>19.309999999999999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2.0879133743049456</v>
      </c>
      <c r="F58">
        <f>GT_Spot!S58</f>
        <v>0</v>
      </c>
      <c r="G58">
        <f>PPCL_NG!S58</f>
        <v>85.31697457536967</v>
      </c>
      <c r="H58">
        <f>PPCL_Spot!S58</f>
        <v>0</v>
      </c>
      <c r="I58">
        <f>Bawana_NG!S58</f>
        <v>22.669198174937222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77.730471498506944</v>
      </c>
      <c r="P58" s="36">
        <v>0</v>
      </c>
      <c r="Q58" s="36">
        <v>0</v>
      </c>
      <c r="R58" s="38">
        <v>0</v>
      </c>
      <c r="S58" s="38">
        <v>7.9499999999999993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101.44999999999999</v>
      </c>
      <c r="AB58" s="75">
        <f>-STOA!Q58</f>
        <v>0</v>
      </c>
      <c r="AC58">
        <f t="shared" si="0"/>
        <v>2.6697039400341978</v>
      </c>
      <c r="AD58">
        <f t="shared" si="1"/>
        <v>315.15219368308459</v>
      </c>
      <c r="AE58">
        <f>'IDT-1'!E58</f>
        <v>0</v>
      </c>
      <c r="AF58" s="24"/>
      <c r="AG58">
        <f t="shared" si="2"/>
        <v>315.15219368308459</v>
      </c>
      <c r="AI58" s="34">
        <f>PXIL!K58</f>
        <v>0</v>
      </c>
      <c r="AJ58" s="34">
        <f>PXIL!Q58</f>
        <v>0</v>
      </c>
      <c r="AK58" s="34">
        <f>RTM_IEX!K58</f>
        <v>19.309999999999999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2.0879133743049456</v>
      </c>
      <c r="F59">
        <f>GT_Spot!S59</f>
        <v>0</v>
      </c>
      <c r="G59">
        <f>PPCL_NG!S59</f>
        <v>83.81</v>
      </c>
      <c r="H59">
        <f>PPCL_Spot!S59</f>
        <v>0</v>
      </c>
      <c r="I59">
        <f>Bawana_NG!S59</f>
        <v>22.669198174937222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77.730528705467592</v>
      </c>
      <c r="P59" s="36">
        <v>0</v>
      </c>
      <c r="Q59" s="36">
        <v>0</v>
      </c>
      <c r="R59" s="38">
        <v>0</v>
      </c>
      <c r="S59" s="38">
        <v>7.9499999999999993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101.44999999999999</v>
      </c>
      <c r="AB59" s="75">
        <f>-STOA!Q59</f>
        <v>0</v>
      </c>
      <c r="AC59">
        <f t="shared" si="0"/>
        <v>2.6975338341395614</v>
      </c>
      <c r="AD59">
        <f t="shared" si="1"/>
        <v>318.43744642057015</v>
      </c>
      <c r="AE59">
        <f>'IDT-1'!E59</f>
        <v>0</v>
      </c>
      <c r="AF59" s="24"/>
      <c r="AG59">
        <f t="shared" si="2"/>
        <v>318.43744642057015</v>
      </c>
      <c r="AI59" s="34">
        <f>PXIL!K59</f>
        <v>0</v>
      </c>
      <c r="AJ59" s="34">
        <f>PXIL!Q59</f>
        <v>0</v>
      </c>
      <c r="AK59" s="34">
        <f>RTM_IEX!K59</f>
        <v>24.13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2.0879133743049456</v>
      </c>
      <c r="F60">
        <f>GT_Spot!S60</f>
        <v>0</v>
      </c>
      <c r="G60">
        <f>PPCL_NG!S60</f>
        <v>83.81</v>
      </c>
      <c r="H60">
        <f>PPCL_Spot!S60</f>
        <v>0</v>
      </c>
      <c r="I60">
        <f>Bawana_NG!S60</f>
        <v>22.669198174937222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78.236670270489739</v>
      </c>
      <c r="P60" s="36">
        <v>0</v>
      </c>
      <c r="Q60" s="36">
        <v>0</v>
      </c>
      <c r="R60" s="38">
        <v>0</v>
      </c>
      <c r="S60" s="38">
        <v>7.9499999999999993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101.44999999999999</v>
      </c>
      <c r="AB60" s="75">
        <f>-STOA!Q60</f>
        <v>0</v>
      </c>
      <c r="AC60">
        <f t="shared" si="0"/>
        <v>2.7017854232857474</v>
      </c>
      <c r="AD60">
        <f t="shared" si="1"/>
        <v>318.93933639644615</v>
      </c>
      <c r="AE60">
        <f>'IDT-1'!E60</f>
        <v>0</v>
      </c>
      <c r="AF60" s="24"/>
      <c r="AG60">
        <f t="shared" si="2"/>
        <v>318.93933639644615</v>
      </c>
      <c r="AI60" s="34">
        <f>PXIL!K60</f>
        <v>0</v>
      </c>
      <c r="AJ60" s="34">
        <f>PXIL!Q60</f>
        <v>0</v>
      </c>
      <c r="AK60" s="34">
        <f>RTM_IEX!K60</f>
        <v>24.13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2.0879133743049456</v>
      </c>
      <c r="F61">
        <f>GT_Spot!S61</f>
        <v>0</v>
      </c>
      <c r="G61">
        <f>PPCL_NG!S61</f>
        <v>83.81</v>
      </c>
      <c r="H61">
        <f>PPCL_Spot!S61</f>
        <v>0</v>
      </c>
      <c r="I61">
        <f>Bawana_NG!S61</f>
        <v>22.669198174937222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79.06383306602261</v>
      </c>
      <c r="P61" s="36">
        <v>0</v>
      </c>
      <c r="Q61" s="36">
        <v>0</v>
      </c>
      <c r="R61" s="38">
        <v>0</v>
      </c>
      <c r="S61" s="38">
        <v>7.9499999999999993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101.44999999999999</v>
      </c>
      <c r="AB61" s="75">
        <f>-STOA!Q61</f>
        <v>0</v>
      </c>
      <c r="AC61">
        <f t="shared" si="0"/>
        <v>2.7087335907682237</v>
      </c>
      <c r="AD61">
        <f t="shared" si="1"/>
        <v>319.75955102449649</v>
      </c>
      <c r="AE61">
        <f>'IDT-1'!E61</f>
        <v>0</v>
      </c>
      <c r="AF61" s="24"/>
      <c r="AG61">
        <f t="shared" si="2"/>
        <v>319.75955102449649</v>
      </c>
      <c r="AI61" s="34">
        <f>PXIL!K61</f>
        <v>0</v>
      </c>
      <c r="AJ61" s="34">
        <f>PXIL!Q61</f>
        <v>0</v>
      </c>
      <c r="AK61" s="34">
        <f>RTM_IEX!K61</f>
        <v>24.13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2.0879133743049456</v>
      </c>
      <c r="F62">
        <f>GT_Spot!S62</f>
        <v>0</v>
      </c>
      <c r="G62">
        <f>PPCL_NG!S62</f>
        <v>83.81</v>
      </c>
      <c r="H62">
        <f>PPCL_Spot!S62</f>
        <v>0</v>
      </c>
      <c r="I62">
        <f>Bawana_NG!S62</f>
        <v>22.669198174937222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79.887281757968523</v>
      </c>
      <c r="P62" s="36">
        <v>0</v>
      </c>
      <c r="Q62" s="36">
        <v>0</v>
      </c>
      <c r="R62" s="38">
        <v>0</v>
      </c>
      <c r="S62" s="38">
        <v>7.9499999999999993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101.44999999999999</v>
      </c>
      <c r="AB62" s="75">
        <f>-STOA!Q62</f>
        <v>0</v>
      </c>
      <c r="AC62">
        <f t="shared" si="0"/>
        <v>2.7156505597805696</v>
      </c>
      <c r="AD62">
        <f t="shared" si="1"/>
        <v>320.57608274743012</v>
      </c>
      <c r="AE62">
        <f>'IDT-1'!E62</f>
        <v>0</v>
      </c>
      <c r="AF62" s="24"/>
      <c r="AG62">
        <f t="shared" si="2"/>
        <v>320.57608274743012</v>
      </c>
      <c r="AI62" s="34">
        <f>PXIL!K62</f>
        <v>0</v>
      </c>
      <c r="AJ62" s="34">
        <f>PXIL!Q62</f>
        <v>0</v>
      </c>
      <c r="AK62" s="34">
        <f>RTM_IEX!K62</f>
        <v>24.13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2.0879133743049456</v>
      </c>
      <c r="F63">
        <f>GT_Spot!S63</f>
        <v>0</v>
      </c>
      <c r="G63">
        <f>PPCL_NG!S63</f>
        <v>83.81</v>
      </c>
      <c r="H63">
        <f>PPCL_Spot!S63</f>
        <v>0</v>
      </c>
      <c r="I63">
        <f>Bawana_NG!S63</f>
        <v>22.669198174937222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80.085074979905031</v>
      </c>
      <c r="P63" s="36">
        <v>0</v>
      </c>
      <c r="Q63" s="36">
        <v>0</v>
      </c>
      <c r="R63" s="38">
        <v>0</v>
      </c>
      <c r="S63" s="38">
        <v>7.9499999999999993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101.44999999999999</v>
      </c>
      <c r="AB63" s="75">
        <f>-STOA!Q63</f>
        <v>0</v>
      </c>
      <c r="AC63">
        <f t="shared" si="0"/>
        <v>2.5199960228448361</v>
      </c>
      <c r="AD63">
        <f t="shared" si="1"/>
        <v>297.4795305063023</v>
      </c>
      <c r="AE63">
        <f>'IDT-1'!E63</f>
        <v>0</v>
      </c>
      <c r="AF63" s="24"/>
      <c r="AG63">
        <f t="shared" si="2"/>
        <v>297.4795305063023</v>
      </c>
      <c r="AI63" s="34">
        <f>PXIL!K63</f>
        <v>0</v>
      </c>
      <c r="AJ63" s="34">
        <f>PXIL!Q63</f>
        <v>0</v>
      </c>
      <c r="AK63" s="34">
        <f>RTM_IEX!K63</f>
        <v>0.64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2.0879133743049456</v>
      </c>
      <c r="F64">
        <f>GT_Spot!S64</f>
        <v>0</v>
      </c>
      <c r="G64">
        <f>PPCL_NG!S64</f>
        <v>83.81</v>
      </c>
      <c r="H64">
        <f>PPCL_Spot!S64</f>
        <v>0</v>
      </c>
      <c r="I64">
        <f>Bawana_NG!S64</f>
        <v>22.669198174937222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80.251952757968525</v>
      </c>
      <c r="P64" s="36">
        <v>0</v>
      </c>
      <c r="Q64" s="36">
        <v>0</v>
      </c>
      <c r="R64" s="38">
        <v>0</v>
      </c>
      <c r="S64" s="38">
        <v>7.9499999999999993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101.44999999999999</v>
      </c>
      <c r="AB64" s="75">
        <f>-STOA!Q64</f>
        <v>0</v>
      </c>
      <c r="AC64">
        <f t="shared" si="0"/>
        <v>2.5160217961805693</v>
      </c>
      <c r="AD64">
        <f t="shared" si="1"/>
        <v>297.01038251103012</v>
      </c>
      <c r="AE64">
        <f>'IDT-1'!E64</f>
        <v>0</v>
      </c>
      <c r="AF64" s="24"/>
      <c r="AG64">
        <f t="shared" si="2"/>
        <v>297.01038251103012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2.0879133743049456</v>
      </c>
      <c r="F65">
        <f>GT_Spot!S65</f>
        <v>0</v>
      </c>
      <c r="G65">
        <f>PPCL_NG!S65</f>
        <v>83.81</v>
      </c>
      <c r="H65">
        <f>PPCL_Spot!S65</f>
        <v>0</v>
      </c>
      <c r="I65">
        <f>Bawana_NG!S65</f>
        <v>22.669114487715326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80.418772481534972</v>
      </c>
      <c r="P65" s="36">
        <v>0</v>
      </c>
      <c r="Q65" s="36">
        <v>0</v>
      </c>
      <c r="R65" s="38">
        <v>0</v>
      </c>
      <c r="S65" s="38">
        <v>7.9499999999999993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101.44999999999999</v>
      </c>
      <c r="AB65" s="75">
        <f>-STOA!Q65</f>
        <v>0</v>
      </c>
      <c r="AC65">
        <f t="shared" si="0"/>
        <v>2.542538378885864</v>
      </c>
      <c r="AD65">
        <f t="shared" si="1"/>
        <v>300.14060196466937</v>
      </c>
      <c r="AE65">
        <f>'IDT-1'!E65</f>
        <v>0</v>
      </c>
      <c r="AF65" s="24"/>
      <c r="AG65">
        <f t="shared" si="2"/>
        <v>300.14060196466937</v>
      </c>
      <c r="AI65" s="34">
        <f>PXIL!K65</f>
        <v>0</v>
      </c>
      <c r="AJ65" s="34">
        <f>PXIL!Q65</f>
        <v>0</v>
      </c>
      <c r="AK65" s="34">
        <f>RTM_IEX!K65</f>
        <v>2.99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2.0879133743049456</v>
      </c>
      <c r="F66">
        <f>GT_Spot!S66</f>
        <v>0</v>
      </c>
      <c r="G66">
        <f>PPCL_NG!S66</f>
        <v>83.81</v>
      </c>
      <c r="H66">
        <f>PPCL_Spot!S66</f>
        <v>0</v>
      </c>
      <c r="I66">
        <f>Bawana_NG!S66</f>
        <v>22.669114487715326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80.585689767769807</v>
      </c>
      <c r="P66" s="36">
        <v>0</v>
      </c>
      <c r="Q66" s="36">
        <v>0</v>
      </c>
      <c r="R66" s="38">
        <v>0</v>
      </c>
      <c r="S66" s="38">
        <v>7.9499999999999993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101.44999999999999</v>
      </c>
      <c r="AB66" s="75">
        <f>-STOA!Q66</f>
        <v>0</v>
      </c>
      <c r="AC66">
        <f t="shared" si="0"/>
        <v>2.5194964840902361</v>
      </c>
      <c r="AD66">
        <f t="shared" si="1"/>
        <v>297.42056114569982</v>
      </c>
      <c r="AE66">
        <f>'IDT-1'!E66</f>
        <v>0</v>
      </c>
      <c r="AF66" s="24"/>
      <c r="AG66">
        <f t="shared" si="2"/>
        <v>297.42056114569982</v>
      </c>
      <c r="AI66" s="34">
        <f>PXIL!K66</f>
        <v>0</v>
      </c>
      <c r="AJ66" s="34">
        <f>PXIL!Q66</f>
        <v>0</v>
      </c>
      <c r="AK66" s="34">
        <f>RTM_IEX!K66</f>
        <v>0.08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2.0879133743049456</v>
      </c>
      <c r="F67">
        <f>GT_Spot!S67</f>
        <v>0</v>
      </c>
      <c r="G67">
        <f>PPCL_NG!S67</f>
        <v>83.81</v>
      </c>
      <c r="H67">
        <f>PPCL_Spot!S67</f>
        <v>0</v>
      </c>
      <c r="I67">
        <f>Bawana_NG!S67</f>
        <v>22.669114487715326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81.039193871748793</v>
      </c>
      <c r="P67" s="36">
        <v>0</v>
      </c>
      <c r="Q67" s="36">
        <v>0</v>
      </c>
      <c r="R67" s="38">
        <v>0</v>
      </c>
      <c r="S67" s="38">
        <v>7.9499999999999993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101.44999999999999</v>
      </c>
      <c r="AB67" s="75">
        <f>-STOA!Q67</f>
        <v>0</v>
      </c>
      <c r="AC67">
        <f t="shared" si="0"/>
        <v>2.5226339185636601</v>
      </c>
      <c r="AD67">
        <f t="shared" si="1"/>
        <v>297.79092781520541</v>
      </c>
      <c r="AE67">
        <f>'IDT-1'!E67</f>
        <v>0</v>
      </c>
      <c r="AF67" s="24"/>
      <c r="AG67">
        <f t="shared" si="2"/>
        <v>297.79092781520541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2.0879133743049456</v>
      </c>
      <c r="F68">
        <f>GT_Spot!S68</f>
        <v>0</v>
      </c>
      <c r="G68">
        <f>PPCL_NG!S68</f>
        <v>83.81</v>
      </c>
      <c r="H68">
        <f>PPCL_Spot!S68</f>
        <v>0</v>
      </c>
      <c r="I68">
        <f>Bawana_NG!S68</f>
        <v>22.669114487715326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81.631325613845149</v>
      </c>
      <c r="P68" s="36">
        <v>0</v>
      </c>
      <c r="Q68" s="36">
        <v>0</v>
      </c>
      <c r="R68" s="38">
        <v>0</v>
      </c>
      <c r="S68" s="38">
        <v>7.9499999999999993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101.44999999999999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2.5276078251972693</v>
      </c>
      <c r="AD68">
        <f t="shared" ref="AD68:AD98" si="4">SUM(B68:AB68,AI68:AV68)-AC68</f>
        <v>298.37808565066814</v>
      </c>
      <c r="AE68">
        <f>'IDT-1'!E68</f>
        <v>0</v>
      </c>
      <c r="AF68" s="24"/>
      <c r="AG68">
        <f t="shared" ref="AG68:AG98" si="5">SUM(AD68:AF68)</f>
        <v>298.37808565066814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2.0879133743049456</v>
      </c>
      <c r="F69">
        <f>GT_Spot!S69</f>
        <v>0</v>
      </c>
      <c r="G69">
        <f>PPCL_NG!S69</f>
        <v>83.81</v>
      </c>
      <c r="H69">
        <f>PPCL_Spot!S69</f>
        <v>0</v>
      </c>
      <c r="I69">
        <f>Bawana_NG!S69</f>
        <v>22.669114487715326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82.924481324034431</v>
      </c>
      <c r="P69" s="36">
        <v>0</v>
      </c>
      <c r="Q69" s="36">
        <v>0</v>
      </c>
      <c r="R69" s="38">
        <v>0</v>
      </c>
      <c r="S69" s="38">
        <v>7.9499999999999993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101.44999999999999</v>
      </c>
      <c r="AB69" s="75">
        <f>-STOA!Q69</f>
        <v>0</v>
      </c>
      <c r="AC69">
        <f t="shared" si="3"/>
        <v>2.5384703331628593</v>
      </c>
      <c r="AD69">
        <f t="shared" si="4"/>
        <v>299.66037885289182</v>
      </c>
      <c r="AE69">
        <f>'IDT-1'!E69</f>
        <v>0</v>
      </c>
      <c r="AF69" s="24"/>
      <c r="AG69">
        <f t="shared" si="5"/>
        <v>299.66037885289182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2.0879133743049456</v>
      </c>
      <c r="F70">
        <f>GT_Spot!S70</f>
        <v>0</v>
      </c>
      <c r="G70">
        <f>PPCL_NG!S70</f>
        <v>83.81</v>
      </c>
      <c r="H70">
        <f>PPCL_Spot!S70</f>
        <v>0</v>
      </c>
      <c r="I70">
        <f>Bawana_NG!S70</f>
        <v>22.669114487715326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83.014464409284656</v>
      </c>
      <c r="P70" s="36">
        <v>0</v>
      </c>
      <c r="Q70" s="36">
        <v>0</v>
      </c>
      <c r="R70" s="38">
        <v>0</v>
      </c>
      <c r="S70" s="38">
        <v>7.9499999999999993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101.44999999999999</v>
      </c>
      <c r="AB70" s="75">
        <f>-STOA!Q70</f>
        <v>0</v>
      </c>
      <c r="AC70">
        <f t="shared" si="3"/>
        <v>2.5392261910789609</v>
      </c>
      <c r="AD70">
        <f t="shared" si="4"/>
        <v>299.74960608022593</v>
      </c>
      <c r="AE70">
        <f>'IDT-1'!E70</f>
        <v>0</v>
      </c>
      <c r="AF70" s="24"/>
      <c r="AG70">
        <f t="shared" si="5"/>
        <v>299.74960608022593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2.0064102564102564</v>
      </c>
      <c r="F71">
        <f>GT_Spot!S71</f>
        <v>0</v>
      </c>
      <c r="G71">
        <f>PPCL_NG!S71</f>
        <v>83.81</v>
      </c>
      <c r="H71">
        <f>PPCL_Spot!S71</f>
        <v>0</v>
      </c>
      <c r="I71">
        <f>Bawana_NG!S71</f>
        <v>22.669114487715326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83.288510761793134</v>
      </c>
      <c r="P71" s="36">
        <v>0</v>
      </c>
      <c r="Q71" s="36">
        <v>0</v>
      </c>
      <c r="R71" s="38">
        <v>0</v>
      </c>
      <c r="S71" s="38">
        <v>7.9499999999999993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101.44999999999999</v>
      </c>
      <c r="AB71" s="75">
        <f>-STOA!Q71</f>
        <v>0</v>
      </c>
      <c r="AC71">
        <f t="shared" si="3"/>
        <v>2.5408435542497165</v>
      </c>
      <c r="AD71">
        <f t="shared" si="4"/>
        <v>299.94053195166896</v>
      </c>
      <c r="AE71">
        <f>'IDT-1'!E71</f>
        <v>0</v>
      </c>
      <c r="AF71" s="24"/>
      <c r="AG71">
        <f t="shared" si="5"/>
        <v>299.94053195166896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2.0064102564102564</v>
      </c>
      <c r="F72">
        <f>GT_Spot!S72</f>
        <v>0</v>
      </c>
      <c r="G72">
        <f>PPCL_NG!S72</f>
        <v>83.81</v>
      </c>
      <c r="H72">
        <f>PPCL_Spot!S72</f>
        <v>0</v>
      </c>
      <c r="I72">
        <f>Bawana_NG!S72</f>
        <v>22.669114487715326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83.288513246024152</v>
      </c>
      <c r="P72" s="36">
        <v>0</v>
      </c>
      <c r="Q72" s="36">
        <v>0</v>
      </c>
      <c r="R72" s="38">
        <v>0</v>
      </c>
      <c r="S72" s="38">
        <v>7.9499999999999993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101.44999999999999</v>
      </c>
      <c r="AB72" s="75">
        <f>-STOA!Q72</f>
        <v>0</v>
      </c>
      <c r="AC72">
        <f t="shared" si="3"/>
        <v>2.5408435751172576</v>
      </c>
      <c r="AD72">
        <f t="shared" si="4"/>
        <v>299.94053441503246</v>
      </c>
      <c r="AE72">
        <f>'IDT-1'!E72</f>
        <v>0</v>
      </c>
      <c r="AF72" s="24"/>
      <c r="AG72">
        <f t="shared" si="5"/>
        <v>299.94053441503246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1.9134938232499208</v>
      </c>
      <c r="F73">
        <f>GT_Spot!S73</f>
        <v>0</v>
      </c>
      <c r="G73">
        <f>PPCL_NG!S73</f>
        <v>83.81</v>
      </c>
      <c r="H73">
        <f>PPCL_Spot!S73</f>
        <v>0</v>
      </c>
      <c r="I73">
        <f>Bawana_NG!S73</f>
        <v>22.669114487715326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83.248457338808095</v>
      </c>
      <c r="P73" s="36">
        <v>0</v>
      </c>
      <c r="Q73" s="36">
        <v>0</v>
      </c>
      <c r="R73" s="38">
        <v>0</v>
      </c>
      <c r="S73" s="38">
        <v>7.9499999999999993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101.44999999999999</v>
      </c>
      <c r="AB73" s="75">
        <f>-STOA!Q73</f>
        <v>0</v>
      </c>
      <c r="AC73">
        <f t="shared" si="3"/>
        <v>2.5397266074580958</v>
      </c>
      <c r="AD73">
        <f t="shared" si="4"/>
        <v>299.80867904231525</v>
      </c>
      <c r="AE73">
        <f>'IDT-1'!E73</f>
        <v>0</v>
      </c>
      <c r="AF73" s="24"/>
      <c r="AG73">
        <f t="shared" si="5"/>
        <v>299.80867904231525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1.9134938232499208</v>
      </c>
      <c r="F74">
        <f>GT_Spot!S74</f>
        <v>0</v>
      </c>
      <c r="G74">
        <f>PPCL_NG!S74</f>
        <v>83.81</v>
      </c>
      <c r="H74">
        <f>PPCL_Spot!S74</f>
        <v>0</v>
      </c>
      <c r="I74">
        <f>Bawana_NG!S74</f>
        <v>22.669114487715326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84.38498867817195</v>
      </c>
      <c r="P74" s="36">
        <v>0</v>
      </c>
      <c r="Q74" s="36">
        <v>0</v>
      </c>
      <c r="R74" s="38">
        <v>0</v>
      </c>
      <c r="S74" s="38">
        <v>7.9499999999999993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101.44999999999999</v>
      </c>
      <c r="AB74" s="75">
        <f>-STOA!Q74</f>
        <v>0</v>
      </c>
      <c r="AC74">
        <f t="shared" si="3"/>
        <v>2.5492734707087519</v>
      </c>
      <c r="AD74">
        <f t="shared" si="4"/>
        <v>300.93566351842844</v>
      </c>
      <c r="AE74">
        <f>'IDT-1'!E74</f>
        <v>0</v>
      </c>
      <c r="AF74" s="24"/>
      <c r="AG74">
        <f t="shared" si="5"/>
        <v>300.93566351842844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1.3214340000000002</v>
      </c>
      <c r="E75">
        <f>GT_NG!S75</f>
        <v>3.1868916518650088</v>
      </c>
      <c r="F75">
        <f>GT_Spot!S75</f>
        <v>0</v>
      </c>
      <c r="G75">
        <f>PPCL_NG!S75</f>
        <v>83.81</v>
      </c>
      <c r="H75">
        <f>PPCL_Spot!S75</f>
        <v>0</v>
      </c>
      <c r="I75">
        <f>Bawana_NG!S75</f>
        <v>22.669114487715326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85.481495884593798</v>
      </c>
      <c r="P75" s="36">
        <v>0</v>
      </c>
      <c r="Q75" s="36">
        <v>0</v>
      </c>
      <c r="R75" s="38">
        <v>0</v>
      </c>
      <c r="S75" s="38">
        <v>7.9499999999999993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101.44999999999999</v>
      </c>
      <c r="AB75" s="75">
        <f>-STOA!Q75</f>
        <v>0</v>
      </c>
      <c r="AC75">
        <f t="shared" si="3"/>
        <v>2.5692990626030623</v>
      </c>
      <c r="AD75">
        <f t="shared" si="4"/>
        <v>303.29963696157103</v>
      </c>
      <c r="AE75">
        <f>'IDT-1'!E75</f>
        <v>0</v>
      </c>
      <c r="AF75" s="24"/>
      <c r="AG75">
        <f t="shared" si="5"/>
        <v>303.29963696157103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1.3214340000000002</v>
      </c>
      <c r="E76">
        <f>GT_NG!S76</f>
        <v>3.1868916518650088</v>
      </c>
      <c r="F76">
        <f>GT_Spot!S76</f>
        <v>0</v>
      </c>
      <c r="G76">
        <f>PPCL_NG!S76</f>
        <v>83.81</v>
      </c>
      <c r="H76">
        <f>PPCL_Spot!S76</f>
        <v>0</v>
      </c>
      <c r="I76">
        <f>Bawana_NG!S76</f>
        <v>22.669114487715326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87.431844538111818</v>
      </c>
      <c r="P76" s="36">
        <v>0</v>
      </c>
      <c r="Q76" s="36">
        <v>0</v>
      </c>
      <c r="R76" s="38">
        <v>0</v>
      </c>
      <c r="S76" s="38">
        <v>7.9499999999999993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101.44999999999999</v>
      </c>
      <c r="AB76" s="75">
        <f>-STOA!Q76</f>
        <v>0</v>
      </c>
      <c r="AC76">
        <f t="shared" si="3"/>
        <v>2.5856819912926139</v>
      </c>
      <c r="AD76">
        <f t="shared" si="4"/>
        <v>305.23360268639954</v>
      </c>
      <c r="AE76">
        <f>'IDT-1'!E76</f>
        <v>0</v>
      </c>
      <c r="AF76" s="24"/>
      <c r="AG76">
        <f t="shared" si="5"/>
        <v>305.23360268639954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1.3214340000000002</v>
      </c>
      <c r="E77">
        <f>GT_NG!S77</f>
        <v>3.1868916518650088</v>
      </c>
      <c r="F77">
        <f>GT_Spot!S77</f>
        <v>0</v>
      </c>
      <c r="G77">
        <f>PPCL_NG!S77</f>
        <v>83.81</v>
      </c>
      <c r="H77">
        <f>PPCL_Spot!S77</f>
        <v>0</v>
      </c>
      <c r="I77">
        <f>Bawana_NG!S77</f>
        <v>9.9996093902581933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89.275247872494177</v>
      </c>
      <c r="P77" s="36">
        <v>0</v>
      </c>
      <c r="Q77" s="36">
        <v>0</v>
      </c>
      <c r="R77" s="38">
        <v>0</v>
      </c>
      <c r="S77" s="38">
        <v>7.9499999999999993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101.44999999999999</v>
      </c>
      <c r="AB77" s="75">
        <f>-STOA!Q77</f>
        <v>0</v>
      </c>
      <c r="AC77">
        <f t="shared" si="3"/>
        <v>2.4947427364827859</v>
      </c>
      <c r="AD77">
        <f t="shared" si="4"/>
        <v>294.49844017813456</v>
      </c>
      <c r="AE77">
        <f>'IDT-1'!E77</f>
        <v>0</v>
      </c>
      <c r="AF77" s="24"/>
      <c r="AG77">
        <f t="shared" si="5"/>
        <v>294.49844017813456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1.3214340000000002</v>
      </c>
      <c r="E78">
        <f>GT_NG!S78</f>
        <v>2.0185244330884702</v>
      </c>
      <c r="F78">
        <f>GT_Spot!S78</f>
        <v>0</v>
      </c>
      <c r="G78">
        <f>PPCL_NG!S78</f>
        <v>83.81</v>
      </c>
      <c r="H78">
        <f>PPCL_Spot!S78</f>
        <v>0</v>
      </c>
      <c r="I78">
        <f>Bawana_NG!S78</f>
        <v>9.9996093902581933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90.215829099599389</v>
      </c>
      <c r="P78" s="36">
        <v>0</v>
      </c>
      <c r="Q78" s="36">
        <v>0</v>
      </c>
      <c r="R78" s="38">
        <v>0</v>
      </c>
      <c r="S78" s="38">
        <v>7.9499999999999993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101.44999999999999</v>
      </c>
      <c r="AB78" s="75">
        <f>-STOA!Q78</f>
        <v>0</v>
      </c>
      <c r="AC78">
        <f t="shared" si="3"/>
        <v>2.4928293341527463</v>
      </c>
      <c r="AD78">
        <f t="shared" si="4"/>
        <v>294.27256758879327</v>
      </c>
      <c r="AE78">
        <f>'IDT-1'!E78</f>
        <v>0</v>
      </c>
      <c r="AF78" s="24"/>
      <c r="AG78">
        <f t="shared" si="5"/>
        <v>294.27256758879327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1.3214340000000002</v>
      </c>
      <c r="E79">
        <f>GT_NG!S79</f>
        <v>2.0994165694282381</v>
      </c>
      <c r="F79">
        <f>GT_Spot!S79</f>
        <v>0</v>
      </c>
      <c r="G79">
        <f>PPCL_NG!S79</f>
        <v>83.81</v>
      </c>
      <c r="H79">
        <f>PPCL_Spot!S79</f>
        <v>0</v>
      </c>
      <c r="I79">
        <f>Bawana_NG!S79</f>
        <v>9.9996093902581933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93.095358024511953</v>
      </c>
      <c r="P79" s="36">
        <v>0</v>
      </c>
      <c r="Q79" s="36">
        <v>0</v>
      </c>
      <c r="R79" s="38">
        <v>0</v>
      </c>
      <c r="S79" s="38">
        <v>7.9499999999999993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101.44999999999999</v>
      </c>
      <c r="AB79" s="75">
        <f>-STOA!Q79</f>
        <v>0</v>
      </c>
      <c r="AC79">
        <f t="shared" si="3"/>
        <v>2.6532353946654914</v>
      </c>
      <c r="AD79">
        <f t="shared" si="4"/>
        <v>281.07258258953289</v>
      </c>
      <c r="AE79">
        <f>'IDT-1'!E79</f>
        <v>0</v>
      </c>
      <c r="AF79" s="24"/>
      <c r="AG79">
        <f t="shared" si="5"/>
        <v>281.07258258953289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-16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1.3214340000000002</v>
      </c>
      <c r="E80">
        <f>GT_NG!S80</f>
        <v>2.1061750073163594</v>
      </c>
      <c r="F80">
        <f>GT_Spot!S80</f>
        <v>0</v>
      </c>
      <c r="G80">
        <f>PPCL_NG!S80</f>
        <v>83.81</v>
      </c>
      <c r="H80">
        <f>PPCL_Spot!S80</f>
        <v>0</v>
      </c>
      <c r="I80">
        <f>Bawana_NG!S80</f>
        <v>9.9996093902581933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93.095358024511953</v>
      </c>
      <c r="P80" s="36">
        <v>0</v>
      </c>
      <c r="Q80" s="36">
        <v>0</v>
      </c>
      <c r="R80" s="38">
        <v>0</v>
      </c>
      <c r="S80" s="38">
        <v>7.9499999999999993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101.44999999999999</v>
      </c>
      <c r="AB80" s="75">
        <f>-STOA!Q80</f>
        <v>0</v>
      </c>
      <c r="AC80">
        <f t="shared" si="3"/>
        <v>2.6787056387184185</v>
      </c>
      <c r="AD80">
        <f t="shared" si="4"/>
        <v>278.05387078336804</v>
      </c>
      <c r="AE80">
        <f>'IDT-1'!E80</f>
        <v>0</v>
      </c>
      <c r="AF80" s="24"/>
      <c r="AG80">
        <f t="shared" si="5"/>
        <v>278.05387078336804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-19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1.3214340000000002</v>
      </c>
      <c r="E81">
        <f>GT_NG!S81</f>
        <v>2.1061750073163594</v>
      </c>
      <c r="F81">
        <f>GT_Spot!S81</f>
        <v>0</v>
      </c>
      <c r="G81">
        <f>PPCL_NG!S81</f>
        <v>83.81</v>
      </c>
      <c r="H81">
        <f>PPCL_Spot!S81</f>
        <v>0</v>
      </c>
      <c r="I81">
        <f>Bawana_NG!S81</f>
        <v>9.9996093902581933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93.095358024511953</v>
      </c>
      <c r="P81" s="36">
        <v>0</v>
      </c>
      <c r="Q81" s="36">
        <v>0</v>
      </c>
      <c r="R81" s="38">
        <v>0</v>
      </c>
      <c r="S81" s="38">
        <v>7.9499999999999993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101.44999999999999</v>
      </c>
      <c r="AB81" s="75">
        <f>-STOA!Q81</f>
        <v>0</v>
      </c>
      <c r="AC81">
        <f t="shared" si="3"/>
        <v>2.7634172159673094</v>
      </c>
      <c r="AD81">
        <f t="shared" si="4"/>
        <v>267.96915920611917</v>
      </c>
      <c r="AE81">
        <f>'IDT-1'!E81</f>
        <v>0</v>
      </c>
      <c r="AF81" s="24"/>
      <c r="AG81">
        <f t="shared" si="5"/>
        <v>267.96915920611917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-29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1.3214340000000002</v>
      </c>
      <c r="E82">
        <f>GT_NG!S82</f>
        <v>2.1061750073163594</v>
      </c>
      <c r="F82">
        <f>GT_Spot!S82</f>
        <v>0</v>
      </c>
      <c r="G82">
        <f>PPCL_NG!S82</f>
        <v>83.81</v>
      </c>
      <c r="H82">
        <f>PPCL_Spot!S82</f>
        <v>0</v>
      </c>
      <c r="I82">
        <f>Bawana_NG!S82</f>
        <v>9.9996093902581933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93.095358024511953</v>
      </c>
      <c r="P82" s="36">
        <v>0</v>
      </c>
      <c r="Q82" s="36">
        <v>0</v>
      </c>
      <c r="R82" s="38">
        <v>0</v>
      </c>
      <c r="S82" s="38">
        <v>7.9499999999999993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101.44999999999999</v>
      </c>
      <c r="AB82" s="75">
        <f>-STOA!Q82</f>
        <v>0</v>
      </c>
      <c r="AC82">
        <f t="shared" si="3"/>
        <v>2.8057730045917548</v>
      </c>
      <c r="AD82">
        <f t="shared" si="4"/>
        <v>262.92680341749474</v>
      </c>
      <c r="AE82">
        <f>'IDT-1'!E82</f>
        <v>0</v>
      </c>
      <c r="AF82" s="24"/>
      <c r="AG82">
        <f t="shared" si="5"/>
        <v>262.92680341749474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-34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1.3214340000000002</v>
      </c>
      <c r="E83">
        <f>GT_NG!S83</f>
        <v>2.1061750073163594</v>
      </c>
      <c r="F83">
        <f>GT_Spot!S83</f>
        <v>0</v>
      </c>
      <c r="G83">
        <f>PPCL_NG!S83</f>
        <v>83.81</v>
      </c>
      <c r="H83">
        <f>PPCL_Spot!S83</f>
        <v>0</v>
      </c>
      <c r="I83">
        <f>Bawana_NG!S83</f>
        <v>9.9996093902581933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93.095358024511953</v>
      </c>
      <c r="P83" s="36">
        <v>0</v>
      </c>
      <c r="Q83" s="36">
        <v>0</v>
      </c>
      <c r="R83" s="38">
        <v>0</v>
      </c>
      <c r="S83" s="38">
        <v>7.9499999999999993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101.44999999999999</v>
      </c>
      <c r="AB83" s="75">
        <f>-STOA!Q83</f>
        <v>0</v>
      </c>
      <c r="AC83">
        <f t="shared" si="3"/>
        <v>2.8311864777664217</v>
      </c>
      <c r="AD83">
        <f t="shared" si="4"/>
        <v>259.90138994432004</v>
      </c>
      <c r="AE83">
        <f>'IDT-1'!E83</f>
        <v>0</v>
      </c>
      <c r="AF83" s="24"/>
      <c r="AG83">
        <f t="shared" si="5"/>
        <v>259.90138994432004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-37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1.3214340000000002</v>
      </c>
      <c r="E84">
        <f>GT_NG!S84</f>
        <v>2.1061750073163594</v>
      </c>
      <c r="F84">
        <f>GT_Spot!S84</f>
        <v>0</v>
      </c>
      <c r="G84">
        <f>PPCL_NG!S84</f>
        <v>83.81</v>
      </c>
      <c r="H84">
        <f>PPCL_Spot!S84</f>
        <v>0</v>
      </c>
      <c r="I84">
        <f>Bawana_NG!S84</f>
        <v>9.9996093902581933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93.095358024511953</v>
      </c>
      <c r="P84" s="36">
        <v>0</v>
      </c>
      <c r="Q84" s="36">
        <v>0</v>
      </c>
      <c r="R84" s="38">
        <v>0</v>
      </c>
      <c r="S84" s="38">
        <v>7.9499999999999993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101.44999999999999</v>
      </c>
      <c r="AB84" s="75">
        <f>-STOA!Q84</f>
        <v>0</v>
      </c>
      <c r="AC84">
        <f t="shared" si="3"/>
        <v>2.8565999509410891</v>
      </c>
      <c r="AD84">
        <f t="shared" si="4"/>
        <v>256.87597647114541</v>
      </c>
      <c r="AE84">
        <f>'IDT-1'!E84</f>
        <v>0</v>
      </c>
      <c r="AF84" s="24"/>
      <c r="AG84">
        <f t="shared" si="5"/>
        <v>256.87597647114541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1.3214340000000002</v>
      </c>
      <c r="E85">
        <f>GT_NG!S85</f>
        <v>2.1061750073163594</v>
      </c>
      <c r="F85">
        <f>GT_Spot!S85</f>
        <v>0</v>
      </c>
      <c r="G85">
        <f>PPCL_NG!S85</f>
        <v>83.81</v>
      </c>
      <c r="H85">
        <f>PPCL_Spot!S85</f>
        <v>0</v>
      </c>
      <c r="I85">
        <f>Bawana_NG!S85</f>
        <v>9.9996093902581933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89.832437239275976</v>
      </c>
      <c r="P85" s="36">
        <v>0</v>
      </c>
      <c r="Q85" s="36">
        <v>0</v>
      </c>
      <c r="R85" s="38">
        <v>0</v>
      </c>
      <c r="S85" s="38">
        <v>7.9499999999999993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101.44999999999999</v>
      </c>
      <c r="AB85" s="75">
        <f>-STOA!Q85</f>
        <v>0</v>
      </c>
      <c r="AC85">
        <f t="shared" si="3"/>
        <v>2.8630760472446632</v>
      </c>
      <c r="AD85">
        <f t="shared" si="4"/>
        <v>249.60657958960584</v>
      </c>
      <c r="AE85">
        <f>'IDT-1'!E85</f>
        <v>0</v>
      </c>
      <c r="AF85" s="24"/>
      <c r="AG85">
        <f t="shared" si="5"/>
        <v>249.60657958960584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-34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1.3214340000000002</v>
      </c>
      <c r="E86">
        <f>GT_NG!S86</f>
        <v>2.1061750073163594</v>
      </c>
      <c r="F86">
        <f>GT_Spot!S86</f>
        <v>0</v>
      </c>
      <c r="G86">
        <f>PPCL_NG!S86</f>
        <v>83.81</v>
      </c>
      <c r="H86">
        <f>PPCL_Spot!S86</f>
        <v>0</v>
      </c>
      <c r="I86">
        <f>Bawana_NG!S86</f>
        <v>9.9996093902581933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89.211349200183122</v>
      </c>
      <c r="P86" s="36">
        <v>0</v>
      </c>
      <c r="Q86" s="36">
        <v>0</v>
      </c>
      <c r="R86" s="38">
        <v>0</v>
      </c>
      <c r="S86" s="38">
        <v>7.9499999999999993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-15</v>
      </c>
      <c r="AA86" s="75">
        <f>STOA!K86</f>
        <v>101.44999999999999</v>
      </c>
      <c r="AB86" s="75">
        <f>-STOA!Q86</f>
        <v>0</v>
      </c>
      <c r="AC86">
        <f t="shared" si="3"/>
        <v>2.8917435386158394</v>
      </c>
      <c r="AD86">
        <f t="shared" si="4"/>
        <v>244.95682405914184</v>
      </c>
      <c r="AE86">
        <f>'IDT-1'!E86</f>
        <v>0</v>
      </c>
      <c r="AF86" s="24"/>
      <c r="AG86">
        <f t="shared" si="5"/>
        <v>244.95682405914184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-33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1.3214340000000002</v>
      </c>
      <c r="E87">
        <f>GT_NG!S87</f>
        <v>2.1061750073163594</v>
      </c>
      <c r="F87">
        <f>GT_Spot!S87</f>
        <v>0</v>
      </c>
      <c r="G87">
        <f>PPCL_NG!S87</f>
        <v>85.31697457536967</v>
      </c>
      <c r="H87">
        <f>PPCL_Spot!S87</f>
        <v>0</v>
      </c>
      <c r="I87">
        <f>Bawana_NG!S87</f>
        <v>9.9996093902581933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89.211349200183122</v>
      </c>
      <c r="P87" s="36">
        <v>0</v>
      </c>
      <c r="Q87" s="36">
        <v>0</v>
      </c>
      <c r="R87" s="38">
        <v>0</v>
      </c>
      <c r="S87" s="38">
        <v>7.9499999999999993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-15</v>
      </c>
      <c r="AA87" s="75">
        <f>STOA!K87</f>
        <v>101.44999999999999</v>
      </c>
      <c r="AB87" s="75">
        <f>-STOA!Q87</f>
        <v>0</v>
      </c>
      <c r="AC87">
        <f t="shared" si="3"/>
        <v>2.929815598223612</v>
      </c>
      <c r="AD87">
        <f t="shared" si="4"/>
        <v>243.42572657490373</v>
      </c>
      <c r="AE87">
        <f>'IDT-1'!E87</f>
        <v>0</v>
      </c>
      <c r="AF87" s="24"/>
      <c r="AG87">
        <f t="shared" si="5"/>
        <v>243.42572657490373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-36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1.3214340000000002</v>
      </c>
      <c r="E88">
        <f>GT_NG!S88</f>
        <v>2.1061750073163594</v>
      </c>
      <c r="F88">
        <f>GT_Spot!S88</f>
        <v>0</v>
      </c>
      <c r="G88">
        <f>PPCL_NG!S88</f>
        <v>85.31697457536967</v>
      </c>
      <c r="H88">
        <f>PPCL_Spot!S88</f>
        <v>0</v>
      </c>
      <c r="I88">
        <f>Bawana_NG!S88</f>
        <v>9.9996093902581933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89.211349200183122</v>
      </c>
      <c r="P88" s="36">
        <v>0</v>
      </c>
      <c r="Q88" s="36">
        <v>0</v>
      </c>
      <c r="R88" s="38">
        <v>0</v>
      </c>
      <c r="S88" s="38">
        <v>7.9499999999999993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-15</v>
      </c>
      <c r="AA88" s="75">
        <f>STOA!K88</f>
        <v>101.44999999999999</v>
      </c>
      <c r="AB88" s="75">
        <f>-STOA!Q88</f>
        <v>0</v>
      </c>
      <c r="AC88">
        <f t="shared" si="3"/>
        <v>2.9382867559485009</v>
      </c>
      <c r="AD88">
        <f t="shared" si="4"/>
        <v>242.41725541717884</v>
      </c>
      <c r="AE88">
        <f>'IDT-1'!E88</f>
        <v>0</v>
      </c>
      <c r="AF88" s="24"/>
      <c r="AG88">
        <f t="shared" si="5"/>
        <v>242.41725541717884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-37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1.3214340000000002</v>
      </c>
      <c r="E89">
        <f>GT_NG!S89</f>
        <v>2.1061750073163594</v>
      </c>
      <c r="F89">
        <f>GT_Spot!S89</f>
        <v>0</v>
      </c>
      <c r="G89">
        <f>PPCL_NG!S89</f>
        <v>85.31697457536967</v>
      </c>
      <c r="H89">
        <f>PPCL_Spot!S89</f>
        <v>0</v>
      </c>
      <c r="I89">
        <f>Bawana_NG!S89</f>
        <v>9.9996093902581933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89.211349200183122</v>
      </c>
      <c r="P89" s="36">
        <v>0</v>
      </c>
      <c r="Q89" s="36">
        <v>0</v>
      </c>
      <c r="R89" s="38">
        <v>0</v>
      </c>
      <c r="S89" s="38">
        <v>7.9499999999999993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-15</v>
      </c>
      <c r="AA89" s="75">
        <f>STOA!K89</f>
        <v>101.44999999999999</v>
      </c>
      <c r="AB89" s="75">
        <f>-STOA!Q89</f>
        <v>0</v>
      </c>
      <c r="AC89">
        <f t="shared" si="3"/>
        <v>2.9382867559485009</v>
      </c>
      <c r="AD89">
        <f t="shared" si="4"/>
        <v>242.41725541717884</v>
      </c>
      <c r="AE89">
        <f>'IDT-1'!E89</f>
        <v>0</v>
      </c>
      <c r="AF89" s="24"/>
      <c r="AG89">
        <f t="shared" si="5"/>
        <v>242.41725541717884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-37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1.3214340000000002</v>
      </c>
      <c r="E90">
        <f>GT_NG!S90</f>
        <v>2.1103082198223513</v>
      </c>
      <c r="F90">
        <f>GT_Spot!S90</f>
        <v>0</v>
      </c>
      <c r="G90">
        <f>PPCL_NG!S90</f>
        <v>85.31697457536967</v>
      </c>
      <c r="H90">
        <f>PPCL_Spot!S90</f>
        <v>0</v>
      </c>
      <c r="I90">
        <f>Bawana_NG!S90</f>
        <v>9.9996093902581933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90.463756316660834</v>
      </c>
      <c r="P90" s="36">
        <v>0</v>
      </c>
      <c r="Q90" s="36">
        <v>0</v>
      </c>
      <c r="R90" s="38">
        <v>0</v>
      </c>
      <c r="S90" s="38">
        <v>7.9499999999999993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-15</v>
      </c>
      <c r="AA90" s="75">
        <f>STOA!K90</f>
        <v>101.44999999999999</v>
      </c>
      <c r="AB90" s="75">
        <f>-STOA!Q90</f>
        <v>0</v>
      </c>
      <c r="AC90">
        <f t="shared" si="3"/>
        <v>2.9742551678866311</v>
      </c>
      <c r="AD90">
        <f t="shared" si="4"/>
        <v>240.6378273342244</v>
      </c>
      <c r="AE90">
        <f>'IDT-1'!E90</f>
        <v>0</v>
      </c>
      <c r="AF90" s="24"/>
      <c r="AG90">
        <f t="shared" si="5"/>
        <v>240.6378273342244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1.3214340000000002</v>
      </c>
      <c r="E91">
        <f>GT_NG!S91</f>
        <v>2.1103082198223513</v>
      </c>
      <c r="F91">
        <f>GT_Spot!S91</f>
        <v>0</v>
      </c>
      <c r="G91">
        <f>PPCL_NG!S91</f>
        <v>85.31697457536967</v>
      </c>
      <c r="H91">
        <f>PPCL_Spot!S91</f>
        <v>0</v>
      </c>
      <c r="I91">
        <f>Bawana_NG!S91</f>
        <v>9.9996093902581933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90.463756316660834</v>
      </c>
      <c r="P91" s="36">
        <v>0</v>
      </c>
      <c r="Q91" s="36">
        <v>0</v>
      </c>
      <c r="R91" s="38">
        <v>0</v>
      </c>
      <c r="S91" s="38">
        <v>7.9499999999999993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-25</v>
      </c>
      <c r="AA91" s="75">
        <f>STOA!K91</f>
        <v>101.44999999999999</v>
      </c>
      <c r="AB91" s="75">
        <f>-STOA!Q91</f>
        <v>0</v>
      </c>
      <c r="AC91">
        <f t="shared" si="3"/>
        <v>2.9827263256115204</v>
      </c>
      <c r="AD91">
        <f t="shared" si="4"/>
        <v>239.62935617649953</v>
      </c>
      <c r="AE91">
        <f>'IDT-1'!E91</f>
        <v>0</v>
      </c>
      <c r="AF91" s="24"/>
      <c r="AG91">
        <f t="shared" si="5"/>
        <v>239.62935617649953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-31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1.3214340000000002</v>
      </c>
      <c r="E92">
        <f>GT_NG!S92</f>
        <v>2.1103082198223513</v>
      </c>
      <c r="F92">
        <f>GT_Spot!S92</f>
        <v>0</v>
      </c>
      <c r="G92">
        <f>PPCL_NG!S92</f>
        <v>85.31697457536967</v>
      </c>
      <c r="H92">
        <f>PPCL_Spot!S92</f>
        <v>0</v>
      </c>
      <c r="I92">
        <f>Bawana_NG!S92</f>
        <v>9.9996093902581933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90.463756316660834</v>
      </c>
      <c r="P92" s="36">
        <v>0</v>
      </c>
      <c r="Q92" s="36">
        <v>0</v>
      </c>
      <c r="R92" s="38">
        <v>0</v>
      </c>
      <c r="S92" s="38">
        <v>7.9499999999999993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-25</v>
      </c>
      <c r="AA92" s="75">
        <f>STOA!K92</f>
        <v>101.44999999999999</v>
      </c>
      <c r="AB92" s="75">
        <f>-STOA!Q92</f>
        <v>0</v>
      </c>
      <c r="AC92">
        <f t="shared" si="3"/>
        <v>2.9911974833364097</v>
      </c>
      <c r="AD92">
        <f t="shared" si="4"/>
        <v>238.62088501877463</v>
      </c>
      <c r="AE92">
        <f>'IDT-1'!E92</f>
        <v>0</v>
      </c>
      <c r="AF92" s="24"/>
      <c r="AG92">
        <f t="shared" si="5"/>
        <v>238.62088501877463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-32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1.3214340000000002</v>
      </c>
      <c r="E93">
        <f>GT_NG!S93</f>
        <v>2.1103082198223513</v>
      </c>
      <c r="F93">
        <f>GT_Spot!S93</f>
        <v>0</v>
      </c>
      <c r="G93">
        <f>PPCL_NG!S93</f>
        <v>85.31697457536967</v>
      </c>
      <c r="H93">
        <f>PPCL_Spot!S93</f>
        <v>0</v>
      </c>
      <c r="I93">
        <f>Bawana_NG!S93</f>
        <v>9.9996093902581933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90.463756316660834</v>
      </c>
      <c r="P93" s="36">
        <v>0</v>
      </c>
      <c r="Q93" s="36">
        <v>0</v>
      </c>
      <c r="R93" s="38">
        <v>0</v>
      </c>
      <c r="S93" s="38">
        <v>7.9499999999999993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-25</v>
      </c>
      <c r="AA93" s="75">
        <f>STOA!K93</f>
        <v>101.44999999999999</v>
      </c>
      <c r="AB93" s="75">
        <f>-STOA!Q93</f>
        <v>0</v>
      </c>
      <c r="AC93">
        <f t="shared" si="3"/>
        <v>2.9827263256115204</v>
      </c>
      <c r="AD93">
        <f t="shared" si="4"/>
        <v>239.62935617649953</v>
      </c>
      <c r="AE93">
        <f>'IDT-1'!E93</f>
        <v>0</v>
      </c>
      <c r="AF93" s="24"/>
      <c r="AG93">
        <f t="shared" si="5"/>
        <v>239.62935617649953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-31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1.3214340000000002</v>
      </c>
      <c r="E94">
        <f>GT_NG!S94</f>
        <v>2.1103082198223513</v>
      </c>
      <c r="F94">
        <f>GT_Spot!S94</f>
        <v>0</v>
      </c>
      <c r="G94">
        <f>PPCL_NG!S94</f>
        <v>85.31697457536967</v>
      </c>
      <c r="H94">
        <f>PPCL_Spot!S94</f>
        <v>0</v>
      </c>
      <c r="I94">
        <f>Bawana_NG!S94</f>
        <v>9.9996093902581933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90.012638659895927</v>
      </c>
      <c r="P94" s="36">
        <v>0</v>
      </c>
      <c r="Q94" s="36">
        <v>0</v>
      </c>
      <c r="R94" s="38">
        <v>0</v>
      </c>
      <c r="S94" s="38">
        <v>7.9499999999999993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-25</v>
      </c>
      <c r="AA94" s="75">
        <f>STOA!K94</f>
        <v>101.44999999999999</v>
      </c>
      <c r="AB94" s="75">
        <f>-STOA!Q94</f>
        <v>0</v>
      </c>
      <c r="AC94">
        <f t="shared" si="3"/>
        <v>3.0043504104693626</v>
      </c>
      <c r="AD94">
        <f t="shared" si="4"/>
        <v>236.15661443487679</v>
      </c>
      <c r="AE94">
        <f>'IDT-1'!E94</f>
        <v>0</v>
      </c>
      <c r="AF94" s="24"/>
      <c r="AG94">
        <f t="shared" si="5"/>
        <v>236.15661443487679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-34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0.97199999999999998</v>
      </c>
      <c r="E95">
        <f>GT_NG!S95</f>
        <v>2.1103082198223513</v>
      </c>
      <c r="F95">
        <f>GT_Spot!S95</f>
        <v>0</v>
      </c>
      <c r="G95">
        <f>PPCL_NG!S95</f>
        <v>85.31697457536967</v>
      </c>
      <c r="H95">
        <f>PPCL_Spot!S95</f>
        <v>0</v>
      </c>
      <c r="I95">
        <f>Bawana_NG!S95</f>
        <v>9.9996093902581933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90.396030606990792</v>
      </c>
      <c r="P95" s="36">
        <v>0</v>
      </c>
      <c r="Q95" s="36">
        <v>0</v>
      </c>
      <c r="R95" s="38">
        <v>0</v>
      </c>
      <c r="S95" s="38">
        <v>7.9499999999999993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-30</v>
      </c>
      <c r="AA95" s="75">
        <f>STOA!K95</f>
        <v>101.44999999999999</v>
      </c>
      <c r="AB95" s="75">
        <f>-STOA!Q95</f>
        <v>0</v>
      </c>
      <c r="AC95">
        <f t="shared" si="3"/>
        <v>3.0046356572249588</v>
      </c>
      <c r="AD95">
        <f t="shared" si="4"/>
        <v>236.19028713521604</v>
      </c>
      <c r="AE95">
        <f>'IDT-1'!E95</f>
        <v>0</v>
      </c>
      <c r="AF95" s="24"/>
      <c r="AG95">
        <f t="shared" si="5"/>
        <v>236.19028713521604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-29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0.97199999999999998</v>
      </c>
      <c r="E96">
        <f>GT_NG!S96</f>
        <v>2.1103082198223513</v>
      </c>
      <c r="F96">
        <f>GT_Spot!S96</f>
        <v>0</v>
      </c>
      <c r="G96">
        <f>PPCL_NG!S96</f>
        <v>85.31697457536967</v>
      </c>
      <c r="H96">
        <f>PPCL_Spot!S96</f>
        <v>0</v>
      </c>
      <c r="I96">
        <f>Bawana_NG!S96</f>
        <v>9.9996093902581933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90.396030606990792</v>
      </c>
      <c r="P96" s="36">
        <v>0</v>
      </c>
      <c r="Q96" s="36">
        <v>0</v>
      </c>
      <c r="R96" s="38">
        <v>0</v>
      </c>
      <c r="S96" s="38">
        <v>7.9499999999999993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-30</v>
      </c>
      <c r="AA96" s="75">
        <f>STOA!K96</f>
        <v>101.44999999999999</v>
      </c>
      <c r="AB96" s="75">
        <f>-STOA!Q96</f>
        <v>0</v>
      </c>
      <c r="AC96">
        <f t="shared" si="3"/>
        <v>3.0215779726747369</v>
      </c>
      <c r="AD96">
        <f t="shared" si="4"/>
        <v>234.17334481976624</v>
      </c>
      <c r="AE96">
        <f>'IDT-1'!E96</f>
        <v>0</v>
      </c>
      <c r="AF96" s="24"/>
      <c r="AG96">
        <f t="shared" si="5"/>
        <v>234.17334481976624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-31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0.72900000000000009</v>
      </c>
      <c r="E97">
        <f>GT_NG!S97</f>
        <v>2.1103082198223513</v>
      </c>
      <c r="F97">
        <f>GT_Spot!S97</f>
        <v>0</v>
      </c>
      <c r="G97">
        <f>PPCL_NG!S97</f>
        <v>85.31697457536967</v>
      </c>
      <c r="H97">
        <f>PPCL_Spot!S97</f>
        <v>0</v>
      </c>
      <c r="I97">
        <f>Bawana_NG!S97</f>
        <v>9.9996093902581933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91.028627536901581</v>
      </c>
      <c r="P97" s="36">
        <v>0</v>
      </c>
      <c r="Q97" s="36">
        <v>0</v>
      </c>
      <c r="R97" s="38">
        <v>0</v>
      </c>
      <c r="S97" s="38">
        <v>7.9499999999999993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-30</v>
      </c>
      <c r="AA97" s="75">
        <f>STOA!K97</f>
        <v>101.44999999999999</v>
      </c>
      <c r="AB97" s="75">
        <f>-STOA!Q97</f>
        <v>0</v>
      </c>
      <c r="AC97">
        <f t="shared" si="3"/>
        <v>3.0333217446108769</v>
      </c>
      <c r="AD97">
        <f t="shared" si="4"/>
        <v>233.55119797774091</v>
      </c>
      <c r="AE97">
        <f>'IDT-1'!E97</f>
        <v>0</v>
      </c>
      <c r="AF97" s="24"/>
      <c r="AG97">
        <f t="shared" si="5"/>
        <v>233.55119797774091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-32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0.72900000000000009</v>
      </c>
      <c r="E98">
        <f>GT_NG!S98</f>
        <v>2.1103082198223513</v>
      </c>
      <c r="F98">
        <f>GT_Spot!S98</f>
        <v>0</v>
      </c>
      <c r="G98">
        <f>PPCL_NG!S98</f>
        <v>85.31697457536967</v>
      </c>
      <c r="H98">
        <f>PPCL_Spot!S98</f>
        <v>0</v>
      </c>
      <c r="I98">
        <f>Bawana_NG!S98</f>
        <v>9.9996093902581933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91.028627536901581</v>
      </c>
      <c r="P98" s="36">
        <v>0</v>
      </c>
      <c r="Q98" s="36">
        <v>0</v>
      </c>
      <c r="R98" s="38">
        <v>0</v>
      </c>
      <c r="S98" s="38">
        <v>7.9499999999999993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-30</v>
      </c>
      <c r="AA98" s="75">
        <f>STOA!K98</f>
        <v>101.44999999999999</v>
      </c>
      <c r="AB98" s="75">
        <f>-STOA!Q98</f>
        <v>0</v>
      </c>
      <c r="AC98">
        <f t="shared" si="3"/>
        <v>3.2112160568335471</v>
      </c>
      <c r="AD98">
        <f t="shared" si="4"/>
        <v>212.37330366551825</v>
      </c>
      <c r="AE98">
        <f>'IDT-1'!E98</f>
        <v>0</v>
      </c>
      <c r="AF98" s="24"/>
      <c r="AG98">
        <f t="shared" si="5"/>
        <v>212.37330366551825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-53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5.1017250098666561E-2</v>
      </c>
      <c r="F99">
        <f t="shared" si="6"/>
        <v>0</v>
      </c>
      <c r="G99">
        <f t="shared" si="6"/>
        <v>2.037591824137444</v>
      </c>
      <c r="H99">
        <f t="shared" si="6"/>
        <v>0</v>
      </c>
      <c r="I99">
        <f t="shared" si="6"/>
        <v>0.38182722622312187</v>
      </c>
      <c r="J99">
        <f t="shared" si="6"/>
        <v>0</v>
      </c>
      <c r="K99">
        <f t="shared" si="6"/>
        <v>2.548286544916968E-7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1.9357566722489739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0.15590000000000004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-0.28199999999999997</v>
      </c>
      <c r="AA99" s="75">
        <f t="shared" si="6"/>
        <v>2.4348000000000001</v>
      </c>
      <c r="AB99" s="75">
        <f t="shared" si="6"/>
        <v>0</v>
      </c>
      <c r="AC99">
        <f t="shared" si="6"/>
        <v>6.7148490224826954E-2</v>
      </c>
      <c r="AD99">
        <f t="shared" si="6"/>
        <v>6.0914788733120302</v>
      </c>
      <c r="AE99">
        <f t="shared" si="6"/>
        <v>0</v>
      </c>
      <c r="AG99">
        <f t="shared" si="6"/>
        <v>6.0914788733120302</v>
      </c>
      <c r="AI99">
        <f t="shared" si="6"/>
        <v>0</v>
      </c>
      <c r="AJ99">
        <f t="shared" si="6"/>
        <v>0</v>
      </c>
      <c r="AK99">
        <f t="shared" si="6"/>
        <v>4.4367499999999997E-2</v>
      </c>
      <c r="AL99">
        <f t="shared" si="6"/>
        <v>-0.63175000000000003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45436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4.379828912933089</v>
      </c>
      <c r="J3">
        <f>Bawana_RLNG!R3</f>
        <v>0</v>
      </c>
      <c r="K3">
        <f>Bawana_Spot!R3</f>
        <v>1.2719975270374269E-4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0.19193963134656064</v>
      </c>
      <c r="AD3">
        <f>SUM(B3:AB3,AI3:AV3)-AC3</f>
        <v>22.658016481339232</v>
      </c>
      <c r="AE3">
        <f>'IDT-1'!D3</f>
        <v>0</v>
      </c>
      <c r="AF3" s="24"/>
      <c r="AG3">
        <f>SUM(AD3:AF3)</f>
        <v>22.658016481339232</v>
      </c>
      <c r="AI3" s="34">
        <f>PXIL!L3</f>
        <v>0</v>
      </c>
      <c r="AJ3" s="34">
        <f>PXIL!R3</f>
        <v>0</v>
      </c>
      <c r="AK3" s="34">
        <f>RTM_IEX!L3</f>
        <v>0.82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17.2193893833552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1.2707006701933197E-4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0.20125802203359724</v>
      </c>
      <c r="AD4">
        <f t="shared" ref="AD4:AD67" si="1">SUM(B4:AB4,AI4:AV4)-AC4</f>
        <v>23.758030315299408</v>
      </c>
      <c r="AE4">
        <f>'IDT-1'!D4</f>
        <v>0</v>
      </c>
      <c r="AF4" s="24"/>
      <c r="AG4">
        <f t="shared" ref="AG4:AG67" si="2">SUM(AD4:AF4)</f>
        <v>23.758030315299408</v>
      </c>
      <c r="AI4" s="34">
        <f>PXIL!L4</f>
        <v>0</v>
      </c>
      <c r="AJ4" s="34">
        <f>PXIL!R4</f>
        <v>0</v>
      </c>
      <c r="AK4" s="34">
        <f>RTM_IEX!L4</f>
        <v>0.9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17.2193893833552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0.20360895464503426</v>
      </c>
      <c r="AD5">
        <f t="shared" si="1"/>
        <v>24.03555231262095</v>
      </c>
      <c r="AE5">
        <f>'IDT-1'!D5</f>
        <v>0</v>
      </c>
      <c r="AF5" s="24"/>
      <c r="AG5">
        <f t="shared" si="2"/>
        <v>24.03555231262095</v>
      </c>
      <c r="AI5" s="34">
        <f>PXIL!L5</f>
        <v>0</v>
      </c>
      <c r="AJ5" s="34">
        <f>PXIL!R5</f>
        <v>0</v>
      </c>
      <c r="AK5" s="34">
        <f>RTM_IEX!L5</f>
        <v>1.18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17.2193893833552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0.20537295464503424</v>
      </c>
      <c r="AD6">
        <f t="shared" si="1"/>
        <v>24.24378831262095</v>
      </c>
      <c r="AE6">
        <f>'IDT-1'!D6</f>
        <v>0</v>
      </c>
      <c r="AF6" s="24"/>
      <c r="AG6">
        <f t="shared" si="2"/>
        <v>24.24378831262095</v>
      </c>
      <c r="AI6" s="34">
        <f>PXIL!L6</f>
        <v>0</v>
      </c>
      <c r="AJ6" s="34">
        <f>PXIL!R6</f>
        <v>0</v>
      </c>
      <c r="AK6" s="34">
        <f>RTM_IEX!L6</f>
        <v>1.39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17.2193893833552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0.21494895464503425</v>
      </c>
      <c r="AD7">
        <f t="shared" si="1"/>
        <v>25.374212312620951</v>
      </c>
      <c r="AE7">
        <f>'IDT-1'!D7</f>
        <v>0</v>
      </c>
      <c r="AF7" s="24"/>
      <c r="AG7">
        <f t="shared" si="2"/>
        <v>25.374212312620951</v>
      </c>
      <c r="AI7" s="34">
        <f>PXIL!L7</f>
        <v>0</v>
      </c>
      <c r="AJ7" s="34">
        <f>PXIL!R7</f>
        <v>0</v>
      </c>
      <c r="AK7" s="34">
        <f>RTM_IEX!L7</f>
        <v>2.5299999999999998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17.2193893833552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0.22091295464503424</v>
      </c>
      <c r="AD8">
        <f t="shared" si="1"/>
        <v>26.078248312620953</v>
      </c>
      <c r="AE8">
        <f>'IDT-1'!D8</f>
        <v>0</v>
      </c>
      <c r="AF8" s="24"/>
      <c r="AG8">
        <f t="shared" si="2"/>
        <v>26.078248312620953</v>
      </c>
      <c r="AI8" s="34">
        <f>PXIL!L8</f>
        <v>0</v>
      </c>
      <c r="AJ8" s="34">
        <f>PXIL!R8</f>
        <v>0</v>
      </c>
      <c r="AK8" s="34">
        <f>RTM_IEX!L8</f>
        <v>3.24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17.2193893833552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0.23082495464503425</v>
      </c>
      <c r="AD9">
        <f t="shared" si="1"/>
        <v>27.248336312620953</v>
      </c>
      <c r="AE9">
        <f>'IDT-1'!D9</f>
        <v>0</v>
      </c>
      <c r="AF9" s="24"/>
      <c r="AG9">
        <f t="shared" si="2"/>
        <v>27.248336312620953</v>
      </c>
      <c r="AI9" s="34">
        <f>PXIL!L9</f>
        <v>0</v>
      </c>
      <c r="AJ9" s="34">
        <f>PXIL!R9</f>
        <v>0</v>
      </c>
      <c r="AK9" s="34">
        <f>RTM_IEX!L9</f>
        <v>4.42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17.2193893833552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0.23200095464503426</v>
      </c>
      <c r="AD10">
        <f t="shared" si="1"/>
        <v>27.387160312620949</v>
      </c>
      <c r="AE10">
        <f>'IDT-1'!D10</f>
        <v>0</v>
      </c>
      <c r="AF10" s="24"/>
      <c r="AG10">
        <f t="shared" si="2"/>
        <v>27.387160312620949</v>
      </c>
      <c r="AI10" s="34">
        <f>PXIL!L10</f>
        <v>0</v>
      </c>
      <c r="AJ10" s="34">
        <f>PXIL!R10</f>
        <v>0</v>
      </c>
      <c r="AK10" s="34">
        <f>RTM_IEX!L10</f>
        <v>4.5599999999999996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17.2193893833552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0.25770495464503423</v>
      </c>
      <c r="AD11">
        <f t="shared" si="1"/>
        <v>30.421456312620951</v>
      </c>
      <c r="AE11">
        <f>'IDT-1'!D11</f>
        <v>0</v>
      </c>
      <c r="AF11" s="24"/>
      <c r="AG11">
        <f t="shared" si="2"/>
        <v>30.421456312620951</v>
      </c>
      <c r="AI11" s="34">
        <f>PXIL!L11</f>
        <v>0</v>
      </c>
      <c r="AJ11" s="34">
        <f>PXIL!R11</f>
        <v>0</v>
      </c>
      <c r="AK11" s="34">
        <f>RTM_IEX!L11</f>
        <v>7.62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17.2193893833552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0.25812495464503427</v>
      </c>
      <c r="AD12">
        <f t="shared" si="1"/>
        <v>30.471036312620953</v>
      </c>
      <c r="AE12">
        <f>'IDT-1'!D12</f>
        <v>0</v>
      </c>
      <c r="AF12" s="24"/>
      <c r="AG12">
        <f t="shared" si="2"/>
        <v>30.471036312620953</v>
      </c>
      <c r="AI12" s="34">
        <f>PXIL!L12</f>
        <v>0</v>
      </c>
      <c r="AJ12" s="34">
        <f>PXIL!R12</f>
        <v>0</v>
      </c>
      <c r="AK12" s="34">
        <f>RTM_IEX!L12</f>
        <v>7.67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17.2193893833552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0.25048095464503423</v>
      </c>
      <c r="AD13">
        <f t="shared" si="1"/>
        <v>29.568680312620948</v>
      </c>
      <c r="AE13">
        <f>'IDT-1'!D13</f>
        <v>0</v>
      </c>
      <c r="AF13" s="24"/>
      <c r="AG13">
        <f t="shared" si="2"/>
        <v>29.568680312620948</v>
      </c>
      <c r="AI13" s="34">
        <f>PXIL!L13</f>
        <v>0</v>
      </c>
      <c r="AJ13" s="34">
        <f>PXIL!R13</f>
        <v>0</v>
      </c>
      <c r="AK13" s="34">
        <f>RTM_IEX!L13</f>
        <v>6.76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17.2193893833552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0.25048095464503423</v>
      </c>
      <c r="AD14">
        <f t="shared" si="1"/>
        <v>29.568680312620948</v>
      </c>
      <c r="AE14">
        <f>'IDT-1'!D14</f>
        <v>0</v>
      </c>
      <c r="AF14" s="24"/>
      <c r="AG14">
        <f t="shared" si="2"/>
        <v>29.568680312620948</v>
      </c>
      <c r="AI14" s="34">
        <f>PXIL!L14</f>
        <v>0</v>
      </c>
      <c r="AJ14" s="34">
        <f>PXIL!R14</f>
        <v>0</v>
      </c>
      <c r="AK14" s="34">
        <f>RTM_IEX!L14</f>
        <v>6.76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17.2193893833552</v>
      </c>
      <c r="H15">
        <f>PPCL_Spot!R15</f>
        <v>0</v>
      </c>
      <c r="I15">
        <f>Bawana_NG!R15</f>
        <v>5.8397851756483341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0.25048106629562966</v>
      </c>
      <c r="AD15">
        <f t="shared" si="1"/>
        <v>29.568693492707904</v>
      </c>
      <c r="AE15">
        <f>'IDT-1'!D15</f>
        <v>0</v>
      </c>
      <c r="AF15" s="24"/>
      <c r="AG15">
        <f t="shared" si="2"/>
        <v>29.568693492707904</v>
      </c>
      <c r="AI15" s="34">
        <f>PXIL!L15</f>
        <v>0</v>
      </c>
      <c r="AJ15" s="34">
        <f>PXIL!R15</f>
        <v>0</v>
      </c>
      <c r="AK15" s="34">
        <f>RTM_IEX!L15</f>
        <v>6.76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17.2193893833552</v>
      </c>
      <c r="H16">
        <f>PPCL_Spot!R16</f>
        <v>0</v>
      </c>
      <c r="I16">
        <f>Bawana_NG!R16</f>
        <v>5.8397851756483341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0.25048106629562966</v>
      </c>
      <c r="AD16">
        <f t="shared" si="1"/>
        <v>29.568693492707904</v>
      </c>
      <c r="AE16">
        <f>'IDT-1'!D16</f>
        <v>0</v>
      </c>
      <c r="AF16" s="24"/>
      <c r="AG16">
        <f t="shared" si="2"/>
        <v>29.568693492707904</v>
      </c>
      <c r="AI16" s="34">
        <f>PXIL!L16</f>
        <v>0</v>
      </c>
      <c r="AJ16" s="34">
        <f>PXIL!R16</f>
        <v>0</v>
      </c>
      <c r="AK16" s="34">
        <f>RTM_IEX!L16</f>
        <v>6.76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17.2193893833552</v>
      </c>
      <c r="H17">
        <f>PPCL_Spot!R17</f>
        <v>0</v>
      </c>
      <c r="I17">
        <f>Bawana_NG!R17</f>
        <v>5.8397805088886381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0.25048102709484821</v>
      </c>
      <c r="AD17">
        <f t="shared" si="1"/>
        <v>29.568688865148985</v>
      </c>
      <c r="AE17">
        <f>'IDT-1'!D17</f>
        <v>0</v>
      </c>
      <c r="AF17" s="24"/>
      <c r="AG17">
        <f t="shared" si="2"/>
        <v>29.568688865148985</v>
      </c>
      <c r="AI17" s="34">
        <f>PXIL!L17</f>
        <v>0</v>
      </c>
      <c r="AJ17" s="34">
        <f>PXIL!R17</f>
        <v>0</v>
      </c>
      <c r="AK17" s="34">
        <f>RTM_IEX!L17</f>
        <v>6.76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17.2193893833552</v>
      </c>
      <c r="H18">
        <f>PPCL_Spot!R18</f>
        <v>0</v>
      </c>
      <c r="I18">
        <f>Bawana_NG!R18</f>
        <v>5.8397805088886381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0.23830102709484818</v>
      </c>
      <c r="AD18">
        <f t="shared" si="1"/>
        <v>28.130868865148987</v>
      </c>
      <c r="AE18">
        <f>'IDT-1'!D18</f>
        <v>0</v>
      </c>
      <c r="AF18" s="24"/>
      <c r="AG18">
        <f t="shared" si="2"/>
        <v>28.130868865148987</v>
      </c>
      <c r="AI18" s="34">
        <f>PXIL!L18</f>
        <v>0</v>
      </c>
      <c r="AJ18" s="34">
        <f>PXIL!R18</f>
        <v>0</v>
      </c>
      <c r="AK18" s="34">
        <f>RTM_IEX!L18</f>
        <v>5.31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17.2193893833552</v>
      </c>
      <c r="H19">
        <f>PPCL_Spot!R19</f>
        <v>0</v>
      </c>
      <c r="I19">
        <f>Bawana_NG!R19</f>
        <v>5.8397805088886381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0.23830102709484818</v>
      </c>
      <c r="AD19">
        <f t="shared" si="1"/>
        <v>28.130868865148987</v>
      </c>
      <c r="AE19">
        <f>'IDT-1'!D19</f>
        <v>0</v>
      </c>
      <c r="AF19" s="24"/>
      <c r="AG19">
        <f t="shared" si="2"/>
        <v>28.130868865148987</v>
      </c>
      <c r="AI19" s="34">
        <f>PXIL!L19</f>
        <v>0</v>
      </c>
      <c r="AJ19" s="34">
        <f>PXIL!R19</f>
        <v>0</v>
      </c>
      <c r="AK19" s="34">
        <f>RTM_IEX!L19</f>
        <v>5.31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17.2193893833552</v>
      </c>
      <c r="H20">
        <f>PPCL_Spot!R20</f>
        <v>0</v>
      </c>
      <c r="I20">
        <f>Bawana_NG!R20</f>
        <v>5.8397805088886381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0.23830102709484818</v>
      </c>
      <c r="AD20">
        <f t="shared" si="1"/>
        <v>28.130868865148987</v>
      </c>
      <c r="AE20">
        <f>'IDT-1'!D20</f>
        <v>0</v>
      </c>
      <c r="AF20" s="24"/>
      <c r="AG20">
        <f t="shared" si="2"/>
        <v>28.130868865148987</v>
      </c>
      <c r="AI20" s="34">
        <f>PXIL!L20</f>
        <v>0</v>
      </c>
      <c r="AJ20" s="34">
        <f>PXIL!R20</f>
        <v>0</v>
      </c>
      <c r="AK20" s="34">
        <f>RTM_IEX!L20</f>
        <v>5.31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17.2193893833552</v>
      </c>
      <c r="H21">
        <f>PPCL_Spot!R21</f>
        <v>0</v>
      </c>
      <c r="I21">
        <f>Bawana_NG!R21</f>
        <v>5.8397805088886381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0.2341850270948482</v>
      </c>
      <c r="AD21">
        <f t="shared" si="1"/>
        <v>27.644984865148988</v>
      </c>
      <c r="AE21">
        <f>'IDT-1'!D21</f>
        <v>0</v>
      </c>
      <c r="AF21" s="24"/>
      <c r="AG21">
        <f t="shared" si="2"/>
        <v>27.644984865148988</v>
      </c>
      <c r="AI21" s="34">
        <f>PXIL!L21</f>
        <v>0</v>
      </c>
      <c r="AJ21" s="34">
        <f>PXIL!R21</f>
        <v>0</v>
      </c>
      <c r="AK21" s="34">
        <f>RTM_IEX!L21</f>
        <v>4.82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17.2193893833552</v>
      </c>
      <c r="H22">
        <f>PPCL_Spot!R22</f>
        <v>0</v>
      </c>
      <c r="I22">
        <f>Bawana_NG!R22</f>
        <v>5.8397805088886381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0.2342690270948482</v>
      </c>
      <c r="AD22">
        <f t="shared" si="1"/>
        <v>27.654900865148988</v>
      </c>
      <c r="AE22">
        <f>'IDT-1'!D22</f>
        <v>0</v>
      </c>
      <c r="AF22" s="24"/>
      <c r="AG22">
        <f t="shared" si="2"/>
        <v>27.654900865148988</v>
      </c>
      <c r="AI22" s="34">
        <f>PXIL!L22</f>
        <v>0</v>
      </c>
      <c r="AJ22" s="34">
        <f>PXIL!R22</f>
        <v>0</v>
      </c>
      <c r="AK22" s="34">
        <f>RTM_IEX!L22</f>
        <v>4.83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17.2193893833552</v>
      </c>
      <c r="H23">
        <f>PPCL_Spot!R23</f>
        <v>0</v>
      </c>
      <c r="I23">
        <f>Bawana_NG!R23</f>
        <v>5.8397805088886381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0.2342690270948482</v>
      </c>
      <c r="AD23">
        <f t="shared" si="1"/>
        <v>27.654900865148988</v>
      </c>
      <c r="AE23">
        <f>'IDT-1'!D23</f>
        <v>0</v>
      </c>
      <c r="AF23" s="24"/>
      <c r="AG23">
        <f t="shared" si="2"/>
        <v>27.654900865148988</v>
      </c>
      <c r="AI23" s="34">
        <f>PXIL!L23</f>
        <v>0</v>
      </c>
      <c r="AJ23" s="34">
        <f>PXIL!R23</f>
        <v>0</v>
      </c>
      <c r="AK23" s="34">
        <f>RTM_IEX!L23</f>
        <v>4.83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17.2193893833552</v>
      </c>
      <c r="H24">
        <f>PPCL_Spot!R24</f>
        <v>0</v>
      </c>
      <c r="I24">
        <f>Bawana_NG!R24</f>
        <v>5.8397805088886381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0.2342690270948482</v>
      </c>
      <c r="AD24">
        <f t="shared" si="1"/>
        <v>27.654900865148988</v>
      </c>
      <c r="AE24">
        <f>'IDT-1'!D24</f>
        <v>0</v>
      </c>
      <c r="AF24" s="24"/>
      <c r="AG24">
        <f t="shared" si="2"/>
        <v>27.654900865148988</v>
      </c>
      <c r="AI24" s="34">
        <f>PXIL!L24</f>
        <v>0</v>
      </c>
      <c r="AJ24" s="34">
        <f>PXIL!R24</f>
        <v>0</v>
      </c>
      <c r="AK24" s="34">
        <f>RTM_IEX!L24</f>
        <v>4.83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17.2193893833552</v>
      </c>
      <c r="H25">
        <f>PPCL_Spot!R25</f>
        <v>0</v>
      </c>
      <c r="I25">
        <f>Bawana_NG!R25</f>
        <v>5.8397805088886381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0.2342690270948482</v>
      </c>
      <c r="AD25">
        <f t="shared" si="1"/>
        <v>27.654900865148988</v>
      </c>
      <c r="AE25">
        <f>'IDT-1'!D25</f>
        <v>0</v>
      </c>
      <c r="AF25" s="24"/>
      <c r="AG25">
        <f t="shared" si="2"/>
        <v>27.654900865148988</v>
      </c>
      <c r="AI25" s="34">
        <f>PXIL!L25</f>
        <v>0</v>
      </c>
      <c r="AJ25" s="34">
        <f>PXIL!R25</f>
        <v>0</v>
      </c>
      <c r="AK25" s="34">
        <f>RTM_IEX!L25</f>
        <v>4.83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17.2193893833552</v>
      </c>
      <c r="H26">
        <f>PPCL_Spot!R26</f>
        <v>0</v>
      </c>
      <c r="I26">
        <f>Bawana_NG!R26</f>
        <v>5.8397805088886381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0.22612102709484821</v>
      </c>
      <c r="AD26">
        <f t="shared" si="1"/>
        <v>26.693048865148988</v>
      </c>
      <c r="AE26">
        <f>'IDT-1'!D26</f>
        <v>0</v>
      </c>
      <c r="AF26" s="24"/>
      <c r="AG26">
        <f t="shared" si="2"/>
        <v>26.693048865148988</v>
      </c>
      <c r="AI26" s="34">
        <f>PXIL!L26</f>
        <v>0</v>
      </c>
      <c r="AJ26" s="34">
        <f>PXIL!R26</f>
        <v>0</v>
      </c>
      <c r="AK26" s="34">
        <f>RTM_IEX!L26</f>
        <v>3.86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17.2193893833552</v>
      </c>
      <c r="H27">
        <f>PPCL_Spot!R27</f>
        <v>0</v>
      </c>
      <c r="I27">
        <f>Bawana_NG!R27</f>
        <v>5.8397805088886381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0.22612102709484821</v>
      </c>
      <c r="AD27">
        <f t="shared" si="1"/>
        <v>26.693048865148988</v>
      </c>
      <c r="AE27">
        <f>'IDT-1'!D27</f>
        <v>0</v>
      </c>
      <c r="AF27" s="24"/>
      <c r="AG27">
        <f t="shared" si="2"/>
        <v>26.693048865148988</v>
      </c>
      <c r="AI27" s="34">
        <f>PXIL!L27</f>
        <v>0</v>
      </c>
      <c r="AJ27" s="34">
        <f>PXIL!R27</f>
        <v>0</v>
      </c>
      <c r="AK27" s="34">
        <f>RTM_IEX!L27</f>
        <v>3.86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17.2193893833552</v>
      </c>
      <c r="H28">
        <f>PPCL_Spot!R28</f>
        <v>0</v>
      </c>
      <c r="I28">
        <f>Bawana_NG!R28</f>
        <v>5.8397805088886381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0.13</v>
      </c>
      <c r="AB28" s="75">
        <f>-STOA!R28</f>
        <v>0</v>
      </c>
      <c r="AC28">
        <f t="shared" si="0"/>
        <v>0.2272130270948482</v>
      </c>
      <c r="AD28">
        <f t="shared" si="1"/>
        <v>26.821956865148987</v>
      </c>
      <c r="AE28">
        <f>'IDT-1'!D28</f>
        <v>0</v>
      </c>
      <c r="AF28" s="24"/>
      <c r="AG28">
        <f t="shared" si="2"/>
        <v>26.821956865148987</v>
      </c>
      <c r="AI28" s="34">
        <f>PXIL!L28</f>
        <v>0</v>
      </c>
      <c r="AJ28" s="34">
        <f>PXIL!R28</f>
        <v>0</v>
      </c>
      <c r="AK28" s="34">
        <f>RTM_IEX!L28</f>
        <v>3.86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17.2193893833552</v>
      </c>
      <c r="H29">
        <f>PPCL_Spot!R29</f>
        <v>0</v>
      </c>
      <c r="I29">
        <f>Bawana_NG!R29</f>
        <v>5.8397805088886381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0.6</v>
      </c>
      <c r="AB29" s="75">
        <f>-STOA!R29</f>
        <v>0</v>
      </c>
      <c r="AC29">
        <f t="shared" si="0"/>
        <v>0.2311610270948482</v>
      </c>
      <c r="AD29">
        <f t="shared" si="1"/>
        <v>27.288008865148988</v>
      </c>
      <c r="AE29">
        <f>'IDT-1'!D29</f>
        <v>0</v>
      </c>
      <c r="AF29" s="24"/>
      <c r="AG29">
        <f t="shared" si="2"/>
        <v>27.288008865148988</v>
      </c>
      <c r="AI29" s="34">
        <f>PXIL!L29</f>
        <v>0</v>
      </c>
      <c r="AJ29" s="34">
        <f>PXIL!R29</f>
        <v>0</v>
      </c>
      <c r="AK29" s="34">
        <f>RTM_IEX!L29</f>
        <v>3.86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17.2193893833552</v>
      </c>
      <c r="H30">
        <f>PPCL_Spot!R30</f>
        <v>0</v>
      </c>
      <c r="I30">
        <f>Bawana_NG!R30</f>
        <v>5.8397805088886381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0.92</v>
      </c>
      <c r="AB30" s="75">
        <f>-STOA!R30</f>
        <v>0</v>
      </c>
      <c r="AC30">
        <f t="shared" si="0"/>
        <v>0.22981702709484822</v>
      </c>
      <c r="AD30">
        <f t="shared" si="1"/>
        <v>27.129352865148988</v>
      </c>
      <c r="AE30">
        <f>'IDT-1'!D30</f>
        <v>0</v>
      </c>
      <c r="AF30" s="24"/>
      <c r="AG30">
        <f t="shared" si="2"/>
        <v>27.129352865148988</v>
      </c>
      <c r="AI30" s="34">
        <f>PXIL!L30</f>
        <v>0</v>
      </c>
      <c r="AJ30" s="34">
        <f>PXIL!R30</f>
        <v>0</v>
      </c>
      <c r="AK30" s="34">
        <f>RTM_IEX!L30</f>
        <v>3.38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17.2193893833552</v>
      </c>
      <c r="H31">
        <f>PPCL_Spot!R31</f>
        <v>0</v>
      </c>
      <c r="I31">
        <f>Bawana_NG!R31</f>
        <v>5.8397805088886381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1.33</v>
      </c>
      <c r="AB31" s="75">
        <f>-STOA!R31</f>
        <v>0</v>
      </c>
      <c r="AC31">
        <f t="shared" si="0"/>
        <v>0.22922902709484819</v>
      </c>
      <c r="AD31">
        <f t="shared" si="1"/>
        <v>27.059940865148985</v>
      </c>
      <c r="AE31">
        <f>'IDT-1'!D31</f>
        <v>0</v>
      </c>
      <c r="AF31" s="24"/>
      <c r="AG31">
        <f t="shared" si="2"/>
        <v>27.059940865148985</v>
      </c>
      <c r="AI31" s="34">
        <f>PXIL!L31</f>
        <v>0</v>
      </c>
      <c r="AJ31" s="34">
        <f>PXIL!R31</f>
        <v>0</v>
      </c>
      <c r="AK31" s="34">
        <f>RTM_IEX!L31</f>
        <v>2.9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17.2193893833552</v>
      </c>
      <c r="H32">
        <f>PPCL_Spot!R32</f>
        <v>0</v>
      </c>
      <c r="I32">
        <f>Bawana_NG!R32</f>
        <v>5.8397805088886381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1.8</v>
      </c>
      <c r="AB32" s="75">
        <f>-STOA!R32</f>
        <v>0</v>
      </c>
      <c r="AC32">
        <f t="shared" si="0"/>
        <v>0.23720902709484823</v>
      </c>
      <c r="AD32">
        <f t="shared" si="1"/>
        <v>28.001960865148988</v>
      </c>
      <c r="AE32">
        <f>'IDT-1'!D32</f>
        <v>0</v>
      </c>
      <c r="AF32" s="24"/>
      <c r="AG32">
        <f t="shared" si="2"/>
        <v>28.001960865148988</v>
      </c>
      <c r="AI32" s="34">
        <f>PXIL!L32</f>
        <v>0</v>
      </c>
      <c r="AJ32" s="34">
        <f>PXIL!R32</f>
        <v>0</v>
      </c>
      <c r="AK32" s="34">
        <f>RTM_IEX!L32</f>
        <v>3.38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17.2193893833552</v>
      </c>
      <c r="H33">
        <f>PPCL_Spot!R33</f>
        <v>0</v>
      </c>
      <c r="I33">
        <f>Bawana_NG!R33</f>
        <v>5.8397805088886381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2.34</v>
      </c>
      <c r="AB33" s="75">
        <f>-STOA!R33</f>
        <v>0</v>
      </c>
      <c r="AC33">
        <f t="shared" si="0"/>
        <v>0.25392502709484821</v>
      </c>
      <c r="AD33">
        <f t="shared" si="1"/>
        <v>29.975244865148991</v>
      </c>
      <c r="AE33">
        <f>'IDT-1'!D33</f>
        <v>0</v>
      </c>
      <c r="AF33" s="24"/>
      <c r="AG33">
        <f t="shared" si="2"/>
        <v>29.975244865148991</v>
      </c>
      <c r="AI33" s="34">
        <f>PXIL!L33</f>
        <v>0</v>
      </c>
      <c r="AJ33" s="34">
        <f>PXIL!R33</f>
        <v>0</v>
      </c>
      <c r="AK33" s="34">
        <f>RTM_IEX!L33</f>
        <v>4.83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17.2193893833552</v>
      </c>
      <c r="H34">
        <f>PPCL_Spot!R34</f>
        <v>0</v>
      </c>
      <c r="I34">
        <f>Bawana_NG!R34</f>
        <v>5.8397805088886381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2.92</v>
      </c>
      <c r="AB34" s="75">
        <f>-STOA!R34</f>
        <v>0</v>
      </c>
      <c r="AC34">
        <f t="shared" si="0"/>
        <v>0.2587970270948482</v>
      </c>
      <c r="AD34">
        <f t="shared" si="1"/>
        <v>30.55037286514899</v>
      </c>
      <c r="AE34">
        <f>'IDT-1'!D34</f>
        <v>0</v>
      </c>
      <c r="AF34" s="24"/>
      <c r="AG34">
        <f t="shared" si="2"/>
        <v>30.55037286514899</v>
      </c>
      <c r="AI34" s="34">
        <f>PXIL!L34</f>
        <v>0</v>
      </c>
      <c r="AJ34" s="34">
        <f>PXIL!R34</f>
        <v>0</v>
      </c>
      <c r="AK34" s="34">
        <f>RTM_IEX!L34</f>
        <v>4.83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17.2193893833552</v>
      </c>
      <c r="H35">
        <f>PPCL_Spot!R35</f>
        <v>0</v>
      </c>
      <c r="I35">
        <f>Bawana_NG!R35</f>
        <v>5.8397805088886381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3.54</v>
      </c>
      <c r="AB35" s="75">
        <f>-STOA!R35</f>
        <v>0</v>
      </c>
      <c r="AC35">
        <f t="shared" si="0"/>
        <v>0.26400502709484819</v>
      </c>
      <c r="AD35">
        <f t="shared" si="1"/>
        <v>31.165164865148988</v>
      </c>
      <c r="AE35">
        <f>'IDT-1'!D35</f>
        <v>0</v>
      </c>
      <c r="AF35" s="24"/>
      <c r="AG35">
        <f t="shared" si="2"/>
        <v>31.165164865148988</v>
      </c>
      <c r="AI35" s="34">
        <f>PXIL!L35</f>
        <v>0</v>
      </c>
      <c r="AJ35" s="34">
        <f>PXIL!R35</f>
        <v>0</v>
      </c>
      <c r="AK35" s="34">
        <f>RTM_IEX!L35</f>
        <v>4.83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17.2193893833552</v>
      </c>
      <c r="H36">
        <f>PPCL_Spot!R36</f>
        <v>0</v>
      </c>
      <c r="I36">
        <f>Bawana_NG!R36</f>
        <v>5.8397805088886381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4.21</v>
      </c>
      <c r="AB36" s="75">
        <f>-STOA!R36</f>
        <v>0</v>
      </c>
      <c r="AC36">
        <f t="shared" si="0"/>
        <v>0.27769702709484823</v>
      </c>
      <c r="AD36">
        <f t="shared" si="1"/>
        <v>32.781472865148992</v>
      </c>
      <c r="AE36">
        <f>'IDT-1'!D36</f>
        <v>0</v>
      </c>
      <c r="AF36" s="24"/>
      <c r="AG36">
        <f t="shared" si="2"/>
        <v>32.781472865148992</v>
      </c>
      <c r="AI36" s="34">
        <f>PXIL!L36</f>
        <v>0</v>
      </c>
      <c r="AJ36" s="34">
        <f>PXIL!R36</f>
        <v>0</v>
      </c>
      <c r="AK36" s="34">
        <f>RTM_IEX!L36</f>
        <v>5.79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17.2193893833552</v>
      </c>
      <c r="H37">
        <f>PPCL_Spot!R37</f>
        <v>0</v>
      </c>
      <c r="I37">
        <f>Bawana_NG!R37</f>
        <v>5.8397805088886381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4.7</v>
      </c>
      <c r="AB37" s="75">
        <f>-STOA!R37</f>
        <v>0</v>
      </c>
      <c r="AC37">
        <f t="shared" si="0"/>
        <v>0.30617302709484823</v>
      </c>
      <c r="AD37">
        <f t="shared" si="1"/>
        <v>36.142996865148987</v>
      </c>
      <c r="AE37">
        <f>'IDT-1'!D37</f>
        <v>0</v>
      </c>
      <c r="AF37" s="24"/>
      <c r="AG37">
        <f t="shared" si="2"/>
        <v>36.142996865148987</v>
      </c>
      <c r="AI37" s="34">
        <f>PXIL!L37</f>
        <v>0</v>
      </c>
      <c r="AJ37" s="34">
        <f>PXIL!R37</f>
        <v>0</v>
      </c>
      <c r="AK37" s="34">
        <f>RTM_IEX!L37</f>
        <v>8.69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17.2193893833552</v>
      </c>
      <c r="H38">
        <f>PPCL_Spot!R38</f>
        <v>0</v>
      </c>
      <c r="I38">
        <f>Bawana_NG!R38</f>
        <v>5.8397805088886381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4.97</v>
      </c>
      <c r="AB38" s="75">
        <f>-STOA!R38</f>
        <v>0</v>
      </c>
      <c r="AC38">
        <f t="shared" si="0"/>
        <v>0.3124730270948482</v>
      </c>
      <c r="AD38">
        <f t="shared" si="1"/>
        <v>36.886696865148991</v>
      </c>
      <c r="AE38">
        <f>'IDT-1'!D38</f>
        <v>0</v>
      </c>
      <c r="AF38" s="24"/>
      <c r="AG38">
        <f t="shared" si="2"/>
        <v>36.886696865148991</v>
      </c>
      <c r="AI38" s="34">
        <f>PXIL!L38</f>
        <v>0</v>
      </c>
      <c r="AJ38" s="34">
        <f>PXIL!R38</f>
        <v>0</v>
      </c>
      <c r="AK38" s="34">
        <f>RTM_IEX!L38</f>
        <v>9.17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17.2193893833552</v>
      </c>
      <c r="H39">
        <f>PPCL_Spot!R39</f>
        <v>0</v>
      </c>
      <c r="I39">
        <f>Bawana_NG!R39</f>
        <v>5.8397805088886381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5.59</v>
      </c>
      <c r="AB39" s="75">
        <f>-STOA!R39</f>
        <v>0</v>
      </c>
      <c r="AC39">
        <f t="shared" si="0"/>
        <v>0.32986102709484821</v>
      </c>
      <c r="AD39">
        <f t="shared" si="1"/>
        <v>38.939308865148988</v>
      </c>
      <c r="AE39">
        <f>'IDT-1'!D39</f>
        <v>0</v>
      </c>
      <c r="AF39" s="24"/>
      <c r="AG39">
        <f t="shared" si="2"/>
        <v>38.939308865148988</v>
      </c>
      <c r="AI39" s="34">
        <f>PXIL!L39</f>
        <v>0</v>
      </c>
      <c r="AJ39" s="34">
        <f>PXIL!R39</f>
        <v>0</v>
      </c>
      <c r="AK39" s="34">
        <f>RTM_IEX!L39</f>
        <v>10.62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17.2193893833552</v>
      </c>
      <c r="H40">
        <f>PPCL_Spot!R40</f>
        <v>0</v>
      </c>
      <c r="I40">
        <f>Bawana_NG!R40</f>
        <v>5.8397805088886381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5.97</v>
      </c>
      <c r="AB40" s="75">
        <f>-STOA!R40</f>
        <v>0</v>
      </c>
      <c r="AC40">
        <f t="shared" si="0"/>
        <v>0.3411170270948482</v>
      </c>
      <c r="AD40">
        <f t="shared" si="1"/>
        <v>40.268052865148988</v>
      </c>
      <c r="AE40">
        <f>'IDT-1'!D40</f>
        <v>0</v>
      </c>
      <c r="AF40" s="24"/>
      <c r="AG40">
        <f t="shared" si="2"/>
        <v>40.268052865148988</v>
      </c>
      <c r="AI40" s="34">
        <f>PXIL!L40</f>
        <v>0</v>
      </c>
      <c r="AJ40" s="34">
        <f>PXIL!R40</f>
        <v>0</v>
      </c>
      <c r="AK40" s="34">
        <f>RTM_IEX!L40</f>
        <v>11.58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17.2193893833552</v>
      </c>
      <c r="H41">
        <f>PPCL_Spot!R41</f>
        <v>0</v>
      </c>
      <c r="I41">
        <f>Bawana_NG!R41</f>
        <v>5.8397805088886381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6.11</v>
      </c>
      <c r="AB41" s="75">
        <f>-STOA!R41</f>
        <v>0</v>
      </c>
      <c r="AC41">
        <f t="shared" si="0"/>
        <v>0.3504410270948482</v>
      </c>
      <c r="AD41">
        <f t="shared" si="1"/>
        <v>41.368728865148995</v>
      </c>
      <c r="AE41">
        <f>'IDT-1'!D41</f>
        <v>0</v>
      </c>
      <c r="AF41" s="24"/>
      <c r="AG41">
        <f t="shared" si="2"/>
        <v>41.368728865148995</v>
      </c>
      <c r="AI41" s="34">
        <f>PXIL!L41</f>
        <v>0</v>
      </c>
      <c r="AJ41" s="34">
        <f>PXIL!R41</f>
        <v>0</v>
      </c>
      <c r="AK41" s="34">
        <f>RTM_IEX!L41</f>
        <v>12.55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17.2193893833552</v>
      </c>
      <c r="H42">
        <f>PPCL_Spot!R42</f>
        <v>0</v>
      </c>
      <c r="I42">
        <f>Bawana_NG!R42</f>
        <v>5.8397805088886381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6.54</v>
      </c>
      <c r="AB42" s="75">
        <f>-STOA!R42</f>
        <v>0</v>
      </c>
      <c r="AC42">
        <f t="shared" si="0"/>
        <v>0.35405302709484821</v>
      </c>
      <c r="AD42">
        <f t="shared" si="1"/>
        <v>41.795116865148984</v>
      </c>
      <c r="AE42">
        <f>'IDT-1'!D42</f>
        <v>0</v>
      </c>
      <c r="AF42" s="24"/>
      <c r="AG42">
        <f t="shared" si="2"/>
        <v>41.795116865148984</v>
      </c>
      <c r="AI42" s="34">
        <f>PXIL!L42</f>
        <v>0</v>
      </c>
      <c r="AJ42" s="34">
        <f>PXIL!R42</f>
        <v>0</v>
      </c>
      <c r="AK42" s="34">
        <f>RTM_IEX!L42</f>
        <v>12.55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17.2193893833552</v>
      </c>
      <c r="H43">
        <f>PPCL_Spot!R43</f>
        <v>0</v>
      </c>
      <c r="I43">
        <f>Bawana_NG!R43</f>
        <v>5.8395662185248449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6.03</v>
      </c>
      <c r="AB43" s="75">
        <f>-STOA!R43</f>
        <v>0</v>
      </c>
      <c r="AC43">
        <f t="shared" si="0"/>
        <v>0.36597922705579233</v>
      </c>
      <c r="AD43">
        <f t="shared" si="1"/>
        <v>43.202976374824253</v>
      </c>
      <c r="AE43">
        <f>'IDT-1'!D43</f>
        <v>0</v>
      </c>
      <c r="AF43" s="24"/>
      <c r="AG43">
        <f t="shared" si="2"/>
        <v>43.202976374824253</v>
      </c>
      <c r="AI43" s="34">
        <f>PXIL!L43</f>
        <v>0</v>
      </c>
      <c r="AJ43" s="34">
        <f>PXIL!R43</f>
        <v>0</v>
      </c>
      <c r="AK43" s="34">
        <f>RTM_IEX!L43</f>
        <v>14.48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17.2193893833552</v>
      </c>
      <c r="H44">
        <f>PPCL_Spot!R44</f>
        <v>0</v>
      </c>
      <c r="I44">
        <f>Bawana_NG!R44</f>
        <v>5.8395662185248449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4.47</v>
      </c>
      <c r="AB44" s="75">
        <f>-STOA!R44</f>
        <v>0</v>
      </c>
      <c r="AC44">
        <f t="shared" si="0"/>
        <v>0.36908722705579233</v>
      </c>
      <c r="AD44">
        <f t="shared" si="1"/>
        <v>43.569868374824246</v>
      </c>
      <c r="AE44">
        <f>'IDT-1'!D44</f>
        <v>0</v>
      </c>
      <c r="AF44" s="24"/>
      <c r="AG44">
        <f t="shared" si="2"/>
        <v>43.569868374824246</v>
      </c>
      <c r="AI44" s="34">
        <f>PXIL!L44</f>
        <v>0</v>
      </c>
      <c r="AJ44" s="34">
        <f>PXIL!R44</f>
        <v>0</v>
      </c>
      <c r="AK44" s="34">
        <f>RTM_IEX!L44</f>
        <v>16.41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17.2193893833552</v>
      </c>
      <c r="H45">
        <f>PPCL_Spot!R45</f>
        <v>0</v>
      </c>
      <c r="I45">
        <f>Bawana_NG!R45</f>
        <v>5.8395662185248449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6.44</v>
      </c>
      <c r="AB45" s="75">
        <f>-STOA!R45</f>
        <v>0</v>
      </c>
      <c r="AC45">
        <f t="shared" si="0"/>
        <v>0.36942322705579234</v>
      </c>
      <c r="AD45">
        <f t="shared" si="1"/>
        <v>43.609532374824255</v>
      </c>
      <c r="AE45">
        <f>'IDT-1'!D45</f>
        <v>0</v>
      </c>
      <c r="AF45" s="24"/>
      <c r="AG45">
        <f t="shared" si="2"/>
        <v>43.609532374824255</v>
      </c>
      <c r="AI45" s="34">
        <f>PXIL!L45</f>
        <v>0</v>
      </c>
      <c r="AJ45" s="34">
        <f>PXIL!R45</f>
        <v>0</v>
      </c>
      <c r="AK45" s="34">
        <f>RTM_IEX!L45</f>
        <v>14.48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17.2193893833552</v>
      </c>
      <c r="H46">
        <f>PPCL_Spot!R46</f>
        <v>0</v>
      </c>
      <c r="I46">
        <f>Bawana_NG!R46</f>
        <v>5.8395662185248449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6.93</v>
      </c>
      <c r="AB46" s="75">
        <f>-STOA!R46</f>
        <v>0</v>
      </c>
      <c r="AC46">
        <f t="shared" si="0"/>
        <v>0.37353922705579234</v>
      </c>
      <c r="AD46">
        <f t="shared" si="1"/>
        <v>44.095416374824246</v>
      </c>
      <c r="AE46">
        <f>'IDT-1'!D46</f>
        <v>0</v>
      </c>
      <c r="AF46" s="24"/>
      <c r="AG46">
        <f t="shared" si="2"/>
        <v>44.095416374824246</v>
      </c>
      <c r="AI46" s="34">
        <f>PXIL!L46</f>
        <v>0</v>
      </c>
      <c r="AJ46" s="34">
        <f>PXIL!R46</f>
        <v>0</v>
      </c>
      <c r="AK46" s="34">
        <f>RTM_IEX!L46</f>
        <v>14.48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17.2193893833552</v>
      </c>
      <c r="H47">
        <f>PPCL_Spot!R47</f>
        <v>0</v>
      </c>
      <c r="I47">
        <f>Bawana_NG!R47</f>
        <v>5.8395662185248449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7.11</v>
      </c>
      <c r="AB47" s="75">
        <f>-STOA!R47</f>
        <v>0</v>
      </c>
      <c r="AC47">
        <f t="shared" si="0"/>
        <v>0.3750512270557923</v>
      </c>
      <c r="AD47">
        <f t="shared" si="1"/>
        <v>44.273904374824255</v>
      </c>
      <c r="AE47">
        <f>'IDT-1'!D47</f>
        <v>0</v>
      </c>
      <c r="AF47" s="24"/>
      <c r="AG47">
        <f t="shared" si="2"/>
        <v>44.273904374824255</v>
      </c>
      <c r="AI47" s="34">
        <f>PXIL!L47</f>
        <v>0</v>
      </c>
      <c r="AJ47" s="34">
        <f>PXIL!R47</f>
        <v>0</v>
      </c>
      <c r="AK47" s="34">
        <f>RTM_IEX!L47</f>
        <v>14.48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17.2193893833552</v>
      </c>
      <c r="H48">
        <f>PPCL_Spot!R48</f>
        <v>0</v>
      </c>
      <c r="I48">
        <f>Bawana_NG!R48</f>
        <v>5.8397858688079785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8.1999999999999993</v>
      </c>
      <c r="AB48" s="75">
        <f>-STOA!R48</f>
        <v>0</v>
      </c>
      <c r="AC48">
        <f t="shared" si="0"/>
        <v>0.38420907211817068</v>
      </c>
      <c r="AD48">
        <f t="shared" si="1"/>
        <v>45.354966180045011</v>
      </c>
      <c r="AE48">
        <f>'IDT-1'!D48</f>
        <v>0</v>
      </c>
      <c r="AF48" s="24"/>
      <c r="AG48">
        <f t="shared" si="2"/>
        <v>45.354966180045011</v>
      </c>
      <c r="AI48" s="34">
        <f>PXIL!L48</f>
        <v>0</v>
      </c>
      <c r="AJ48" s="34">
        <f>PXIL!R48</f>
        <v>0</v>
      </c>
      <c r="AK48" s="34">
        <f>RTM_IEX!L48</f>
        <v>14.48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17.2193893833552</v>
      </c>
      <c r="H49">
        <f>PPCL_Spot!R49</f>
        <v>0</v>
      </c>
      <c r="I49">
        <f>Bawana_NG!R49</f>
        <v>5.8397858688079785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8.1199999999999992</v>
      </c>
      <c r="AB49" s="75">
        <f>-STOA!R49</f>
        <v>0</v>
      </c>
      <c r="AC49">
        <f t="shared" si="0"/>
        <v>0.36732507211817067</v>
      </c>
      <c r="AD49">
        <f t="shared" si="1"/>
        <v>43.361850180045003</v>
      </c>
      <c r="AE49">
        <f>'IDT-1'!D49</f>
        <v>0</v>
      </c>
      <c r="AF49" s="24"/>
      <c r="AG49">
        <f t="shared" si="2"/>
        <v>43.361850180045003</v>
      </c>
      <c r="AI49" s="34">
        <f>PXIL!L49</f>
        <v>0</v>
      </c>
      <c r="AJ49" s="34">
        <f>PXIL!R49</f>
        <v>0</v>
      </c>
      <c r="AK49" s="34">
        <f>RTM_IEX!L49</f>
        <v>12.55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17.2193893833552</v>
      </c>
      <c r="H50">
        <f>PPCL_Spot!R50</f>
        <v>0</v>
      </c>
      <c r="I50">
        <f>Bawana_NG!R50</f>
        <v>5.8397858688079785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6.42</v>
      </c>
      <c r="AB50" s="75">
        <f>-STOA!R50</f>
        <v>0</v>
      </c>
      <c r="AC50">
        <f t="shared" si="0"/>
        <v>0.36522507211817068</v>
      </c>
      <c r="AD50">
        <f t="shared" si="1"/>
        <v>43.113950180045009</v>
      </c>
      <c r="AE50">
        <f>'IDT-1'!D50</f>
        <v>0</v>
      </c>
      <c r="AF50" s="24"/>
      <c r="AG50">
        <f t="shared" si="2"/>
        <v>43.113950180045009</v>
      </c>
      <c r="AI50" s="34">
        <f>PXIL!L50</f>
        <v>0</v>
      </c>
      <c r="AJ50" s="34">
        <f>PXIL!R50</f>
        <v>0</v>
      </c>
      <c r="AK50" s="34">
        <f>RTM_IEX!L50</f>
        <v>14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17.2193893833552</v>
      </c>
      <c r="H51">
        <f>PPCL_Spot!R51</f>
        <v>0</v>
      </c>
      <c r="I51">
        <f>Bawana_NG!R51</f>
        <v>5.8397858688079785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6.77</v>
      </c>
      <c r="AB51" s="75">
        <f>-STOA!R51</f>
        <v>0</v>
      </c>
      <c r="AC51">
        <f t="shared" si="0"/>
        <v>0.36404907211817067</v>
      </c>
      <c r="AD51">
        <f t="shared" si="1"/>
        <v>42.97512618004501</v>
      </c>
      <c r="AE51">
        <f>'IDT-1'!D51</f>
        <v>0</v>
      </c>
      <c r="AF51" s="24"/>
      <c r="AG51">
        <f t="shared" si="2"/>
        <v>42.97512618004501</v>
      </c>
      <c r="AI51" s="34">
        <f>PXIL!L51</f>
        <v>0</v>
      </c>
      <c r="AJ51" s="34">
        <f>PXIL!R51</f>
        <v>0</v>
      </c>
      <c r="AK51" s="34">
        <f>RTM_IEX!L51</f>
        <v>13.51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17.2193893833552</v>
      </c>
      <c r="H52">
        <f>PPCL_Spot!R52</f>
        <v>0</v>
      </c>
      <c r="I52">
        <f>Bawana_NG!R52</f>
        <v>5.8397858688079785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7.27</v>
      </c>
      <c r="AB52" s="75">
        <f>-STOA!R52</f>
        <v>0</v>
      </c>
      <c r="AC52">
        <f t="shared" si="0"/>
        <v>0.36421707211817067</v>
      </c>
      <c r="AD52">
        <f t="shared" si="1"/>
        <v>42.994958180045003</v>
      </c>
      <c r="AE52">
        <f>'IDT-1'!D52</f>
        <v>0</v>
      </c>
      <c r="AF52" s="24"/>
      <c r="AG52">
        <f t="shared" si="2"/>
        <v>42.994958180045003</v>
      </c>
      <c r="AI52" s="34">
        <f>PXIL!L52</f>
        <v>0</v>
      </c>
      <c r="AJ52" s="34">
        <f>PXIL!R52</f>
        <v>0</v>
      </c>
      <c r="AK52" s="34">
        <f>RTM_IEX!L52</f>
        <v>13.03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17.2193893833552</v>
      </c>
      <c r="H53">
        <f>PPCL_Spot!R53</f>
        <v>0</v>
      </c>
      <c r="I53">
        <f>Bawana_NG!R53</f>
        <v>5.8397858688079785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5.97</v>
      </c>
      <c r="AB53" s="75">
        <f>-STOA!R53</f>
        <v>0</v>
      </c>
      <c r="AC53">
        <f t="shared" si="0"/>
        <v>0.35732907211817067</v>
      </c>
      <c r="AD53">
        <f t="shared" si="1"/>
        <v>42.181846180045007</v>
      </c>
      <c r="AE53">
        <f>'IDT-1'!D53</f>
        <v>0</v>
      </c>
      <c r="AF53" s="24"/>
      <c r="AG53">
        <f t="shared" si="2"/>
        <v>42.181846180045007</v>
      </c>
      <c r="AI53" s="34">
        <f>PXIL!L53</f>
        <v>0</v>
      </c>
      <c r="AJ53" s="34">
        <f>PXIL!R53</f>
        <v>0</v>
      </c>
      <c r="AK53" s="34">
        <f>RTM_IEX!L53</f>
        <v>13.51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17.2193893833552</v>
      </c>
      <c r="H54">
        <f>PPCL_Spot!R54</f>
        <v>0</v>
      </c>
      <c r="I54">
        <f>Bawana_NG!R54</f>
        <v>5.8397858688079785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5.46</v>
      </c>
      <c r="AB54" s="75">
        <f>-STOA!R54</f>
        <v>0</v>
      </c>
      <c r="AC54">
        <f t="shared" si="0"/>
        <v>0.35716107211817072</v>
      </c>
      <c r="AD54">
        <f t="shared" si="1"/>
        <v>42.162014180045006</v>
      </c>
      <c r="AE54">
        <f>'IDT-1'!D54</f>
        <v>0</v>
      </c>
      <c r="AF54" s="24"/>
      <c r="AG54">
        <f t="shared" si="2"/>
        <v>42.162014180045006</v>
      </c>
      <c r="AI54" s="34">
        <f>PXIL!L54</f>
        <v>0</v>
      </c>
      <c r="AJ54" s="34">
        <f>PXIL!R54</f>
        <v>0</v>
      </c>
      <c r="AK54" s="34">
        <f>RTM_IEX!L54</f>
        <v>14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17.2193893833552</v>
      </c>
      <c r="H55">
        <f>PPCL_Spot!R55</f>
        <v>0</v>
      </c>
      <c r="I55">
        <f>Bawana_NG!R55</f>
        <v>5.8397858688079785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3.76</v>
      </c>
      <c r="AB55" s="75">
        <f>-STOA!R55</f>
        <v>0</v>
      </c>
      <c r="AC55">
        <f t="shared" si="0"/>
        <v>0.35909307211817065</v>
      </c>
      <c r="AD55">
        <f t="shared" si="1"/>
        <v>42.390082180045006</v>
      </c>
      <c r="AE55">
        <f>'IDT-1'!D55</f>
        <v>0</v>
      </c>
      <c r="AF55" s="24"/>
      <c r="AG55">
        <f t="shared" si="2"/>
        <v>42.390082180045006</v>
      </c>
      <c r="AI55" s="34">
        <f>PXIL!L55</f>
        <v>0</v>
      </c>
      <c r="AJ55" s="34">
        <f>PXIL!R55</f>
        <v>0</v>
      </c>
      <c r="AK55" s="34">
        <f>RTM_IEX!L55</f>
        <v>15.93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17.2193893833552</v>
      </c>
      <c r="H56">
        <f>PPCL_Spot!R56</f>
        <v>0</v>
      </c>
      <c r="I56">
        <f>Bawana_NG!R56</f>
        <v>5.8397858688079785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4.5599999999999996</v>
      </c>
      <c r="AB56" s="75">
        <f>-STOA!R56</f>
        <v>0</v>
      </c>
      <c r="AC56">
        <f t="shared" si="0"/>
        <v>0.35766507211817067</v>
      </c>
      <c r="AD56">
        <f t="shared" si="1"/>
        <v>42.221510180045009</v>
      </c>
      <c r="AE56">
        <f>'IDT-1'!D56</f>
        <v>0</v>
      </c>
      <c r="AF56" s="24"/>
      <c r="AG56">
        <f t="shared" si="2"/>
        <v>42.221510180045009</v>
      </c>
      <c r="AI56" s="34">
        <f>PXIL!L56</f>
        <v>0</v>
      </c>
      <c r="AJ56" s="34">
        <f>PXIL!R56</f>
        <v>0</v>
      </c>
      <c r="AK56" s="34">
        <f>RTM_IEX!L56</f>
        <v>14.96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17.2193893833552</v>
      </c>
      <c r="H57">
        <f>PPCL_Spot!R57</f>
        <v>0</v>
      </c>
      <c r="I57">
        <f>Bawana_NG!R57</f>
        <v>5.8397934425069851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3.05</v>
      </c>
      <c r="AB57" s="75">
        <f>-STOA!R57</f>
        <v>0</v>
      </c>
      <c r="AC57">
        <f t="shared" si="0"/>
        <v>0.36530913573724233</v>
      </c>
      <c r="AD57">
        <f t="shared" si="1"/>
        <v>43.123873690124945</v>
      </c>
      <c r="AE57">
        <f>'IDT-1'!D57</f>
        <v>0</v>
      </c>
      <c r="AF57" s="24"/>
      <c r="AG57">
        <f t="shared" si="2"/>
        <v>43.123873690124945</v>
      </c>
      <c r="AI57" s="34">
        <f>PXIL!L57</f>
        <v>0</v>
      </c>
      <c r="AJ57" s="34">
        <f>PXIL!R57</f>
        <v>0</v>
      </c>
      <c r="AK57" s="34">
        <f>RTM_IEX!L57</f>
        <v>17.38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17.2193893833552</v>
      </c>
      <c r="H58">
        <f>PPCL_Spot!R58</f>
        <v>0</v>
      </c>
      <c r="I58">
        <f>Bawana_NG!R58</f>
        <v>5.8397934425069851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5.52</v>
      </c>
      <c r="AB58" s="75">
        <f>-STOA!R58</f>
        <v>0</v>
      </c>
      <c r="AC58">
        <f t="shared" si="0"/>
        <v>0.36572913573724231</v>
      </c>
      <c r="AD58">
        <f t="shared" si="1"/>
        <v>43.173453690124944</v>
      </c>
      <c r="AE58">
        <f>'IDT-1'!D58</f>
        <v>0</v>
      </c>
      <c r="AF58" s="24"/>
      <c r="AG58">
        <f t="shared" si="2"/>
        <v>43.173453690124944</v>
      </c>
      <c r="AI58" s="34">
        <f>PXIL!L58</f>
        <v>0</v>
      </c>
      <c r="AJ58" s="34">
        <f>PXIL!R58</f>
        <v>0</v>
      </c>
      <c r="AK58" s="34">
        <f>RTM_IEX!L58</f>
        <v>14.96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16.91</v>
      </c>
      <c r="H59">
        <f>PPCL_Spot!R59</f>
        <v>0</v>
      </c>
      <c r="I59">
        <f>Bawana_NG!R59</f>
        <v>5.8397934425069851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7.34</v>
      </c>
      <c r="AB59" s="75">
        <f>-STOA!R59</f>
        <v>0</v>
      </c>
      <c r="AC59">
        <f t="shared" si="0"/>
        <v>0.37035426491705864</v>
      </c>
      <c r="AD59">
        <f t="shared" si="1"/>
        <v>43.719439177589926</v>
      </c>
      <c r="AE59">
        <f>'IDT-1'!D59</f>
        <v>0</v>
      </c>
      <c r="AF59" s="24"/>
      <c r="AG59">
        <f t="shared" si="2"/>
        <v>43.719439177589926</v>
      </c>
      <c r="AI59" s="34">
        <f>PXIL!L59</f>
        <v>0</v>
      </c>
      <c r="AJ59" s="34">
        <f>PXIL!R59</f>
        <v>0</v>
      </c>
      <c r="AK59" s="34">
        <f>RTM_IEX!L59</f>
        <v>14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16.91</v>
      </c>
      <c r="H60">
        <f>PPCL_Spot!R60</f>
        <v>0</v>
      </c>
      <c r="I60">
        <f>Bawana_NG!R60</f>
        <v>5.8397934425069851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3.32</v>
      </c>
      <c r="AB60" s="75">
        <f>-STOA!R60</f>
        <v>0</v>
      </c>
      <c r="AC60">
        <f t="shared" si="0"/>
        <v>0.36901026491705868</v>
      </c>
      <c r="AD60">
        <f t="shared" si="1"/>
        <v>43.560783177589926</v>
      </c>
      <c r="AE60">
        <f>'IDT-1'!D60</f>
        <v>0</v>
      </c>
      <c r="AF60" s="24"/>
      <c r="AG60">
        <f t="shared" si="2"/>
        <v>43.560783177589926</v>
      </c>
      <c r="AI60" s="34">
        <f>PXIL!L60</f>
        <v>0</v>
      </c>
      <c r="AJ60" s="34">
        <f>PXIL!R60</f>
        <v>0</v>
      </c>
      <c r="AK60" s="34">
        <f>RTM_IEX!L60</f>
        <v>17.86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16.91</v>
      </c>
      <c r="H61">
        <f>PPCL_Spot!R61</f>
        <v>0</v>
      </c>
      <c r="I61">
        <f>Bawana_NG!R61</f>
        <v>5.8397934425069851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6.07</v>
      </c>
      <c r="AB61" s="75">
        <f>-STOA!R61</f>
        <v>0</v>
      </c>
      <c r="AC61">
        <f t="shared" si="0"/>
        <v>0.36775026491705864</v>
      </c>
      <c r="AD61">
        <f t="shared" si="1"/>
        <v>43.412043177589929</v>
      </c>
      <c r="AE61">
        <f>'IDT-1'!D61</f>
        <v>0</v>
      </c>
      <c r="AF61" s="24"/>
      <c r="AG61">
        <f t="shared" si="2"/>
        <v>43.412043177589929</v>
      </c>
      <c r="AI61" s="34">
        <f>PXIL!L61</f>
        <v>0</v>
      </c>
      <c r="AJ61" s="34">
        <f>PXIL!R61</f>
        <v>0</v>
      </c>
      <c r="AK61" s="34">
        <f>RTM_IEX!L61</f>
        <v>14.96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16.91</v>
      </c>
      <c r="H62">
        <f>PPCL_Spot!R62</f>
        <v>0</v>
      </c>
      <c r="I62">
        <f>Bawana_NG!R62</f>
        <v>5.8397934425069851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4.13</v>
      </c>
      <c r="AB62" s="75">
        <f>-STOA!R62</f>
        <v>0</v>
      </c>
      <c r="AC62">
        <f t="shared" si="0"/>
        <v>0.36766626491705867</v>
      </c>
      <c r="AD62">
        <f t="shared" si="1"/>
        <v>43.402127177589925</v>
      </c>
      <c r="AE62">
        <f>'IDT-1'!D62</f>
        <v>0</v>
      </c>
      <c r="AF62" s="24"/>
      <c r="AG62">
        <f t="shared" si="2"/>
        <v>43.402127177589925</v>
      </c>
      <c r="AI62" s="34">
        <f>PXIL!L62</f>
        <v>0</v>
      </c>
      <c r="AJ62" s="34">
        <f>PXIL!R62</f>
        <v>0</v>
      </c>
      <c r="AK62" s="34">
        <f>RTM_IEX!L62</f>
        <v>16.89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16.91</v>
      </c>
      <c r="H63">
        <f>PPCL_Spot!R63</f>
        <v>0</v>
      </c>
      <c r="I63">
        <f>Bawana_NG!R63</f>
        <v>5.8397934425069851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5.19</v>
      </c>
      <c r="AB63" s="75">
        <f>-STOA!R63</f>
        <v>0</v>
      </c>
      <c r="AC63">
        <f t="shared" si="0"/>
        <v>0.37657026491705869</v>
      </c>
      <c r="AD63">
        <f t="shared" si="1"/>
        <v>44.453223177589926</v>
      </c>
      <c r="AE63">
        <f>'IDT-1'!D63</f>
        <v>0</v>
      </c>
      <c r="AF63" s="24"/>
      <c r="AG63">
        <f t="shared" si="2"/>
        <v>44.453223177589926</v>
      </c>
      <c r="AI63" s="34">
        <f>PXIL!L63</f>
        <v>0</v>
      </c>
      <c r="AJ63" s="34">
        <f>PXIL!R63</f>
        <v>0</v>
      </c>
      <c r="AK63" s="34">
        <f>RTM_IEX!L63</f>
        <v>16.89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16.91</v>
      </c>
      <c r="H64">
        <f>PPCL_Spot!R64</f>
        <v>0</v>
      </c>
      <c r="I64">
        <f>Bawana_NG!R64</f>
        <v>5.8397934425069851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4.33</v>
      </c>
      <c r="AB64" s="75">
        <f>-STOA!R64</f>
        <v>0</v>
      </c>
      <c r="AC64">
        <f t="shared" si="0"/>
        <v>0.37749426491705862</v>
      </c>
      <c r="AD64">
        <f t="shared" si="1"/>
        <v>44.562299177589921</v>
      </c>
      <c r="AE64">
        <f>'IDT-1'!D64</f>
        <v>0</v>
      </c>
      <c r="AF64" s="24"/>
      <c r="AG64">
        <f t="shared" si="2"/>
        <v>44.562299177589921</v>
      </c>
      <c r="AI64" s="34">
        <f>PXIL!L64</f>
        <v>0</v>
      </c>
      <c r="AJ64" s="34">
        <f>PXIL!R64</f>
        <v>0</v>
      </c>
      <c r="AK64" s="34">
        <f>RTM_IEX!L64</f>
        <v>17.86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16.91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3.52</v>
      </c>
      <c r="AB65" s="75">
        <f>-STOA!R65</f>
        <v>0</v>
      </c>
      <c r="AC65">
        <f t="shared" si="0"/>
        <v>0.3787540838248506</v>
      </c>
      <c r="AD65">
        <f t="shared" si="1"/>
        <v>44.711017800085934</v>
      </c>
      <c r="AE65">
        <f>'IDT-1'!D65</f>
        <v>0</v>
      </c>
      <c r="AF65" s="24"/>
      <c r="AG65">
        <f t="shared" si="2"/>
        <v>44.711017800085934</v>
      </c>
      <c r="AI65" s="34">
        <f>PXIL!L65</f>
        <v>0</v>
      </c>
      <c r="AJ65" s="34">
        <f>PXIL!R65</f>
        <v>0</v>
      </c>
      <c r="AK65" s="34">
        <f>RTM_IEX!L65</f>
        <v>18.82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16.91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3.89</v>
      </c>
      <c r="AB66" s="75">
        <f>-STOA!R66</f>
        <v>0</v>
      </c>
      <c r="AC66">
        <f t="shared" si="0"/>
        <v>0.37783008382485062</v>
      </c>
      <c r="AD66">
        <f t="shared" si="1"/>
        <v>44.601941800085932</v>
      </c>
      <c r="AE66">
        <f>'IDT-1'!D66</f>
        <v>0</v>
      </c>
      <c r="AF66" s="24"/>
      <c r="AG66">
        <f t="shared" si="2"/>
        <v>44.601941800085932</v>
      </c>
      <c r="AI66" s="34">
        <f>PXIL!L66</f>
        <v>0</v>
      </c>
      <c r="AJ66" s="34">
        <f>PXIL!R66</f>
        <v>0</v>
      </c>
      <c r="AK66" s="34">
        <f>RTM_IEX!L66</f>
        <v>18.34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16.91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3.84</v>
      </c>
      <c r="AB67" s="75">
        <f>-STOA!R67</f>
        <v>0</v>
      </c>
      <c r="AC67">
        <f t="shared" si="0"/>
        <v>0.37195008382485062</v>
      </c>
      <c r="AD67">
        <f t="shared" si="1"/>
        <v>43.907821800085934</v>
      </c>
      <c r="AE67">
        <f>'IDT-1'!D67</f>
        <v>0</v>
      </c>
      <c r="AF67" s="24"/>
      <c r="AG67">
        <f t="shared" si="2"/>
        <v>43.907821800085934</v>
      </c>
      <c r="AI67" s="34">
        <f>PXIL!L67</f>
        <v>0</v>
      </c>
      <c r="AJ67" s="34">
        <f>PXIL!R67</f>
        <v>0</v>
      </c>
      <c r="AK67" s="34">
        <f>RTM_IEX!L67</f>
        <v>17.690000000000001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16.91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0.33986208382485056</v>
      </c>
      <c r="AD68">
        <f t="shared" ref="AD68:AD98" si="4">SUM(B68:AB68,AI68:AV68)-AC68</f>
        <v>40.119909800085935</v>
      </c>
      <c r="AE68">
        <f>'IDT-1'!D68</f>
        <v>0</v>
      </c>
      <c r="AF68" s="24"/>
      <c r="AG68">
        <f t="shared" ref="AG68:AG98" si="5">SUM(AD68:AF68)</f>
        <v>40.119909800085935</v>
      </c>
      <c r="AI68" s="34">
        <f>PXIL!L68</f>
        <v>0</v>
      </c>
      <c r="AJ68" s="34">
        <f>PXIL!R68</f>
        <v>0</v>
      </c>
      <c r="AK68" s="34">
        <f>RTM_IEX!L68</f>
        <v>14.81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16.91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2.98</v>
      </c>
      <c r="AB69" s="75">
        <f>-STOA!R69</f>
        <v>0</v>
      </c>
      <c r="AC69">
        <f t="shared" si="3"/>
        <v>0.34960608382485059</v>
      </c>
      <c r="AD69">
        <f t="shared" si="4"/>
        <v>41.270165800085934</v>
      </c>
      <c r="AE69">
        <f>'IDT-1'!D69</f>
        <v>0</v>
      </c>
      <c r="AF69" s="24"/>
      <c r="AG69">
        <f t="shared" si="5"/>
        <v>41.270165800085934</v>
      </c>
      <c r="AI69" s="34">
        <f>PXIL!L69</f>
        <v>0</v>
      </c>
      <c r="AJ69" s="34">
        <f>PXIL!R69</f>
        <v>0</v>
      </c>
      <c r="AK69" s="34">
        <f>RTM_IEX!L69</f>
        <v>15.89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16.91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1.81</v>
      </c>
      <c r="AB70" s="75">
        <f>-STOA!R70</f>
        <v>0</v>
      </c>
      <c r="AC70">
        <f t="shared" si="3"/>
        <v>0.34053408382485056</v>
      </c>
      <c r="AD70">
        <f t="shared" si="4"/>
        <v>40.199237800085939</v>
      </c>
      <c r="AE70">
        <f>'IDT-1'!D70</f>
        <v>0</v>
      </c>
      <c r="AF70" s="24"/>
      <c r="AG70">
        <f t="shared" si="5"/>
        <v>40.199237800085939</v>
      </c>
      <c r="AI70" s="34">
        <f>PXIL!L70</f>
        <v>0</v>
      </c>
      <c r="AJ70" s="34">
        <f>PXIL!R70</f>
        <v>0</v>
      </c>
      <c r="AK70" s="34">
        <f>RTM_IEX!L70</f>
        <v>15.98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16.91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0.88</v>
      </c>
      <c r="AB71" s="75">
        <f>-STOA!R71</f>
        <v>0</v>
      </c>
      <c r="AC71">
        <f t="shared" si="3"/>
        <v>0.34036608382485056</v>
      </c>
      <c r="AD71">
        <f t="shared" si="4"/>
        <v>40.179405800085931</v>
      </c>
      <c r="AE71">
        <f>'IDT-1'!D71</f>
        <v>0</v>
      </c>
      <c r="AF71" s="24"/>
      <c r="AG71">
        <f t="shared" si="5"/>
        <v>40.179405800085931</v>
      </c>
      <c r="AI71" s="34">
        <f>PXIL!L71</f>
        <v>0</v>
      </c>
      <c r="AJ71" s="34">
        <f>PXIL!R71</f>
        <v>0</v>
      </c>
      <c r="AK71" s="34">
        <f>RTM_IEX!L71</f>
        <v>16.89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16.91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0.59</v>
      </c>
      <c r="AB72" s="75">
        <f>-STOA!R72</f>
        <v>0</v>
      </c>
      <c r="AC72">
        <f t="shared" si="3"/>
        <v>0.32986608382485061</v>
      </c>
      <c r="AD72">
        <f t="shared" si="4"/>
        <v>38.939905800085931</v>
      </c>
      <c r="AE72">
        <f>'IDT-1'!D72</f>
        <v>0</v>
      </c>
      <c r="AF72" s="24"/>
      <c r="AG72">
        <f t="shared" si="5"/>
        <v>38.939905800085931</v>
      </c>
      <c r="AI72" s="34">
        <f>PXIL!L72</f>
        <v>0</v>
      </c>
      <c r="AJ72" s="34">
        <f>PXIL!R72</f>
        <v>0</v>
      </c>
      <c r="AK72" s="34">
        <f>RTM_IEX!L72</f>
        <v>15.93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16.91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0.22</v>
      </c>
      <c r="AB73" s="75">
        <f>-STOA!R73</f>
        <v>0</v>
      </c>
      <c r="AC73">
        <f t="shared" si="3"/>
        <v>0.31861008382485057</v>
      </c>
      <c r="AD73">
        <f t="shared" si="4"/>
        <v>37.611161800085938</v>
      </c>
      <c r="AE73">
        <f>'IDT-1'!D73</f>
        <v>0</v>
      </c>
      <c r="AF73" s="24"/>
      <c r="AG73">
        <f t="shared" si="5"/>
        <v>37.611161800085938</v>
      </c>
      <c r="AI73" s="34">
        <f>PXIL!L73</f>
        <v>0</v>
      </c>
      <c r="AJ73" s="34">
        <f>PXIL!R73</f>
        <v>0</v>
      </c>
      <c r="AK73" s="34">
        <f>RTM_IEX!L73</f>
        <v>14.96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16.91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</v>
      </c>
      <c r="AB74" s="75">
        <f>-STOA!R74</f>
        <v>0</v>
      </c>
      <c r="AC74">
        <f t="shared" si="3"/>
        <v>0.30458208382485058</v>
      </c>
      <c r="AD74">
        <f t="shared" si="4"/>
        <v>35.95518980008594</v>
      </c>
      <c r="AE74">
        <f>'IDT-1'!D74</f>
        <v>0</v>
      </c>
      <c r="AF74" s="24"/>
      <c r="AG74">
        <f t="shared" si="5"/>
        <v>35.95518980008594</v>
      </c>
      <c r="AI74" s="34">
        <f>PXIL!L74</f>
        <v>0</v>
      </c>
      <c r="AJ74" s="34">
        <f>PXIL!R74</f>
        <v>0</v>
      </c>
      <c r="AK74" s="34">
        <f>RTM_IEX!L74</f>
        <v>13.51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16.91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0.29651808382485056</v>
      </c>
      <c r="AD75">
        <f t="shared" si="4"/>
        <v>35.003253800085936</v>
      </c>
      <c r="AE75">
        <f>'IDT-1'!D75</f>
        <v>0</v>
      </c>
      <c r="AF75" s="24"/>
      <c r="AG75">
        <f t="shared" si="5"/>
        <v>35.003253800085936</v>
      </c>
      <c r="AI75" s="34">
        <f>PXIL!L75</f>
        <v>0</v>
      </c>
      <c r="AJ75" s="34">
        <f>PXIL!R75</f>
        <v>0</v>
      </c>
      <c r="AK75" s="34">
        <f>RTM_IEX!L75</f>
        <v>12.55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16.91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0.2884540838248506</v>
      </c>
      <c r="AD76">
        <f t="shared" si="4"/>
        <v>34.051317800085933</v>
      </c>
      <c r="AE76">
        <f>'IDT-1'!D76</f>
        <v>0</v>
      </c>
      <c r="AF76" s="24"/>
      <c r="AG76">
        <f t="shared" si="5"/>
        <v>34.051317800085933</v>
      </c>
      <c r="AI76" s="34">
        <f>PXIL!L76</f>
        <v>0</v>
      </c>
      <c r="AJ76" s="34">
        <f>PXIL!R76</f>
        <v>0</v>
      </c>
      <c r="AK76" s="34">
        <f>RTM_IEX!L76</f>
        <v>11.59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16.91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0.2843380838248506</v>
      </c>
      <c r="AD77">
        <f t="shared" si="4"/>
        <v>33.565433800085934</v>
      </c>
      <c r="AE77">
        <f>'IDT-1'!D77</f>
        <v>0</v>
      </c>
      <c r="AF77" s="24"/>
      <c r="AG77">
        <f t="shared" si="5"/>
        <v>33.565433800085934</v>
      </c>
      <c r="AI77" s="34">
        <f>PXIL!L77</f>
        <v>0</v>
      </c>
      <c r="AJ77" s="34">
        <f>PXIL!R77</f>
        <v>0</v>
      </c>
      <c r="AK77" s="34">
        <f>RTM_IEX!L77</f>
        <v>11.1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16.91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0.2782900838248506</v>
      </c>
      <c r="AD78">
        <f t="shared" si="4"/>
        <v>32.851481800085935</v>
      </c>
      <c r="AE78">
        <f>'IDT-1'!D78</f>
        <v>0</v>
      </c>
      <c r="AF78" s="24"/>
      <c r="AG78">
        <f t="shared" si="5"/>
        <v>32.851481800085935</v>
      </c>
      <c r="AI78" s="34">
        <f>PXIL!L78</f>
        <v>0</v>
      </c>
      <c r="AJ78" s="34">
        <f>PXIL!R78</f>
        <v>0</v>
      </c>
      <c r="AK78" s="34">
        <f>RTM_IEX!L78</f>
        <v>10.38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16.91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0.23595408382485056</v>
      </c>
      <c r="AD79">
        <f t="shared" si="4"/>
        <v>27.853817800085935</v>
      </c>
      <c r="AE79">
        <f>'IDT-1'!D79</f>
        <v>0</v>
      </c>
      <c r="AF79" s="24"/>
      <c r="AG79">
        <f t="shared" si="5"/>
        <v>27.853817800085935</v>
      </c>
      <c r="AI79" s="34">
        <f>PXIL!L79</f>
        <v>0</v>
      </c>
      <c r="AJ79" s="34">
        <f>PXIL!R79</f>
        <v>0</v>
      </c>
      <c r="AK79" s="34">
        <f>RTM_IEX!L79</f>
        <v>5.34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16.91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0.21932208382485058</v>
      </c>
      <c r="AD80">
        <f t="shared" si="4"/>
        <v>25.890449800085936</v>
      </c>
      <c r="AE80">
        <f>'IDT-1'!D80</f>
        <v>0</v>
      </c>
      <c r="AF80" s="24"/>
      <c r="AG80">
        <f t="shared" si="5"/>
        <v>25.890449800085936</v>
      </c>
      <c r="AI80" s="34">
        <f>PXIL!L80</f>
        <v>0</v>
      </c>
      <c r="AJ80" s="34">
        <f>PXIL!R80</f>
        <v>0</v>
      </c>
      <c r="AK80" s="34">
        <f>RTM_IEX!L80</f>
        <v>3.36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16.91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0.21109008382485059</v>
      </c>
      <c r="AD81">
        <f t="shared" si="4"/>
        <v>24.918681800085935</v>
      </c>
      <c r="AE81">
        <f>'IDT-1'!D81</f>
        <v>0</v>
      </c>
      <c r="AF81" s="24"/>
      <c r="AG81">
        <f t="shared" si="5"/>
        <v>24.918681800085935</v>
      </c>
      <c r="AI81" s="34">
        <f>PXIL!L81</f>
        <v>0</v>
      </c>
      <c r="AJ81" s="34">
        <f>PXIL!R81</f>
        <v>0</v>
      </c>
      <c r="AK81" s="34">
        <f>RTM_IEX!L81</f>
        <v>2.38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16.91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0.21008208382485058</v>
      </c>
      <c r="AD82">
        <f t="shared" si="4"/>
        <v>24.799689800085936</v>
      </c>
      <c r="AE82">
        <f>'IDT-1'!D82</f>
        <v>0</v>
      </c>
      <c r="AF82" s="24"/>
      <c r="AG82">
        <f t="shared" si="5"/>
        <v>24.799689800085936</v>
      </c>
      <c r="AI82" s="34">
        <f>PXIL!L82</f>
        <v>0</v>
      </c>
      <c r="AJ82" s="34">
        <f>PXIL!R82</f>
        <v>0</v>
      </c>
      <c r="AK82" s="34">
        <f>RTM_IEX!L82</f>
        <v>2.2599999999999998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16.91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0.20764608382485059</v>
      </c>
      <c r="AD83">
        <f t="shared" si="4"/>
        <v>24.512125800085933</v>
      </c>
      <c r="AE83">
        <f>'IDT-1'!D83</f>
        <v>0</v>
      </c>
      <c r="AF83" s="24"/>
      <c r="AG83">
        <f t="shared" si="5"/>
        <v>24.512125800085933</v>
      </c>
      <c r="AI83" s="34">
        <f>PXIL!L83</f>
        <v>0</v>
      </c>
      <c r="AJ83" s="34">
        <f>PXIL!R83</f>
        <v>0</v>
      </c>
      <c r="AK83" s="34">
        <f>RTM_IEX!L83</f>
        <v>1.97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16.91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0.20495808382485059</v>
      </c>
      <c r="AD84">
        <f t="shared" si="4"/>
        <v>24.194813800085932</v>
      </c>
      <c r="AE84">
        <f>'IDT-1'!D84</f>
        <v>0</v>
      </c>
      <c r="AF84" s="24"/>
      <c r="AG84">
        <f t="shared" si="5"/>
        <v>24.194813800085932</v>
      </c>
      <c r="AI84" s="34">
        <f>PXIL!L84</f>
        <v>0</v>
      </c>
      <c r="AJ84" s="34">
        <f>PXIL!R84</f>
        <v>0</v>
      </c>
      <c r="AK84" s="34">
        <f>RTM_IEX!L84</f>
        <v>1.65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16.91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0.20579808382485057</v>
      </c>
      <c r="AD85">
        <f t="shared" si="4"/>
        <v>24.293973800085936</v>
      </c>
      <c r="AE85">
        <f>'IDT-1'!D85</f>
        <v>0</v>
      </c>
      <c r="AF85" s="24"/>
      <c r="AG85">
        <f t="shared" si="5"/>
        <v>24.293973800085936</v>
      </c>
      <c r="AI85" s="34">
        <f>PXIL!L85</f>
        <v>0</v>
      </c>
      <c r="AJ85" s="34">
        <f>PXIL!R85</f>
        <v>0</v>
      </c>
      <c r="AK85" s="34">
        <f>RTM_IEX!L85</f>
        <v>1.75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16.91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0.20722608382485058</v>
      </c>
      <c r="AD86">
        <f t="shared" si="4"/>
        <v>24.462545800085934</v>
      </c>
      <c r="AE86">
        <f>'IDT-1'!D86</f>
        <v>0</v>
      </c>
      <c r="AF86" s="24"/>
      <c r="AG86">
        <f t="shared" si="5"/>
        <v>24.462545800085934</v>
      </c>
      <c r="AI86" s="34">
        <f>PXIL!L86</f>
        <v>0</v>
      </c>
      <c r="AJ86" s="34">
        <f>PXIL!R86</f>
        <v>0</v>
      </c>
      <c r="AK86" s="34">
        <f>RTM_IEX!L86</f>
        <v>1.92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17.2193893833552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0.21646095464503426</v>
      </c>
      <c r="AD87">
        <f t="shared" si="4"/>
        <v>25.552700312620953</v>
      </c>
      <c r="AE87">
        <f>'IDT-1'!D87</f>
        <v>0</v>
      </c>
      <c r="AF87" s="24"/>
      <c r="AG87">
        <f t="shared" si="5"/>
        <v>25.552700312620953</v>
      </c>
      <c r="AI87" s="34">
        <f>PXIL!L87</f>
        <v>0</v>
      </c>
      <c r="AJ87" s="34">
        <f>PXIL!R87</f>
        <v>0</v>
      </c>
      <c r="AK87" s="34">
        <f>RTM_IEX!L87</f>
        <v>2.71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17.2193893833552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0.21486495464503425</v>
      </c>
      <c r="AD88">
        <f t="shared" si="4"/>
        <v>25.364296312620951</v>
      </c>
      <c r="AE88">
        <f>'IDT-1'!D88</f>
        <v>0</v>
      </c>
      <c r="AF88" s="24"/>
      <c r="AG88">
        <f t="shared" si="5"/>
        <v>25.364296312620951</v>
      </c>
      <c r="AI88" s="34">
        <f>PXIL!L88</f>
        <v>0</v>
      </c>
      <c r="AJ88" s="34">
        <f>PXIL!R88</f>
        <v>0</v>
      </c>
      <c r="AK88" s="34">
        <f>RTM_IEX!L88</f>
        <v>2.52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17.2193893833552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0.22108095464503424</v>
      </c>
      <c r="AD89">
        <f t="shared" si="4"/>
        <v>26.098080312620947</v>
      </c>
      <c r="AE89">
        <f>'IDT-1'!D89</f>
        <v>0</v>
      </c>
      <c r="AF89" s="24"/>
      <c r="AG89">
        <f t="shared" si="5"/>
        <v>26.098080312620947</v>
      </c>
      <c r="AI89" s="34">
        <f>PXIL!L89</f>
        <v>0</v>
      </c>
      <c r="AJ89" s="34">
        <f>PXIL!R89</f>
        <v>0</v>
      </c>
      <c r="AK89" s="34">
        <f>RTM_IEX!L89</f>
        <v>3.26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17.2193893833552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0.21931695464503426</v>
      </c>
      <c r="AD90">
        <f t="shared" si="4"/>
        <v>25.889844312620951</v>
      </c>
      <c r="AE90">
        <f>'IDT-1'!D90</f>
        <v>0</v>
      </c>
      <c r="AF90" s="24"/>
      <c r="AG90">
        <f t="shared" si="5"/>
        <v>25.889844312620951</v>
      </c>
      <c r="AI90" s="34">
        <f>PXIL!L90</f>
        <v>0</v>
      </c>
      <c r="AJ90" s="34">
        <f>PXIL!R90</f>
        <v>0</v>
      </c>
      <c r="AK90" s="34">
        <f>RTM_IEX!L90</f>
        <v>3.05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17.2193893833552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0.21637695464503426</v>
      </c>
      <c r="AD91">
        <f t="shared" si="4"/>
        <v>25.542784312620949</v>
      </c>
      <c r="AE91">
        <f>'IDT-1'!D91</f>
        <v>0</v>
      </c>
      <c r="AF91" s="24"/>
      <c r="AG91">
        <f t="shared" si="5"/>
        <v>25.542784312620949</v>
      </c>
      <c r="AI91" s="34">
        <f>PXIL!L91</f>
        <v>0</v>
      </c>
      <c r="AJ91" s="34">
        <f>PXIL!R91</f>
        <v>0</v>
      </c>
      <c r="AK91" s="34">
        <f>RTM_IEX!L91</f>
        <v>2.7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17.2193893833552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0.21704895464503426</v>
      </c>
      <c r="AD92">
        <f t="shared" si="4"/>
        <v>25.622112312620953</v>
      </c>
      <c r="AE92">
        <f>'IDT-1'!D92</f>
        <v>0</v>
      </c>
      <c r="AF92" s="24"/>
      <c r="AG92">
        <f t="shared" si="5"/>
        <v>25.622112312620953</v>
      </c>
      <c r="AI92" s="34">
        <f>PXIL!L92</f>
        <v>0</v>
      </c>
      <c r="AJ92" s="34">
        <f>PXIL!R92</f>
        <v>0</v>
      </c>
      <c r="AK92" s="34">
        <f>RTM_IEX!L92</f>
        <v>2.78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17.2193893833552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0.21511695464503425</v>
      </c>
      <c r="AD93">
        <f t="shared" si="4"/>
        <v>25.394044312620952</v>
      </c>
      <c r="AE93">
        <f>'IDT-1'!D93</f>
        <v>0</v>
      </c>
      <c r="AF93" s="24"/>
      <c r="AG93">
        <f t="shared" si="5"/>
        <v>25.394044312620952</v>
      </c>
      <c r="AI93" s="34">
        <f>PXIL!L93</f>
        <v>0</v>
      </c>
      <c r="AJ93" s="34">
        <f>PXIL!R93</f>
        <v>0</v>
      </c>
      <c r="AK93" s="34">
        <f>RTM_IEX!L93</f>
        <v>2.5499999999999998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17.2193893833552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0.21536895464503425</v>
      </c>
      <c r="AD94">
        <f t="shared" si="4"/>
        <v>25.42379231262095</v>
      </c>
      <c r="AE94">
        <f>'IDT-1'!D94</f>
        <v>0</v>
      </c>
      <c r="AF94" s="24"/>
      <c r="AG94">
        <f t="shared" si="5"/>
        <v>25.42379231262095</v>
      </c>
      <c r="AI94" s="34">
        <f>PXIL!L94</f>
        <v>0</v>
      </c>
      <c r="AJ94" s="34">
        <f>PXIL!R94</f>
        <v>0</v>
      </c>
      <c r="AK94" s="34">
        <f>RTM_IEX!L94</f>
        <v>2.58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17.2193893833552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0.21629295464503426</v>
      </c>
      <c r="AD95">
        <f t="shared" si="4"/>
        <v>25.532868312620952</v>
      </c>
      <c r="AE95">
        <f>'IDT-1'!D95</f>
        <v>0</v>
      </c>
      <c r="AF95" s="24"/>
      <c r="AG95">
        <f t="shared" si="5"/>
        <v>25.532868312620952</v>
      </c>
      <c r="AI95" s="34">
        <f>PXIL!L95</f>
        <v>0</v>
      </c>
      <c r="AJ95" s="34">
        <f>PXIL!R95</f>
        <v>0</v>
      </c>
      <c r="AK95" s="34">
        <f>RTM_IEX!L95</f>
        <v>2.69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17.2193893833552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0.21704895464503426</v>
      </c>
      <c r="AD96">
        <f t="shared" si="4"/>
        <v>25.622112312620953</v>
      </c>
      <c r="AE96">
        <f>'IDT-1'!D96</f>
        <v>0</v>
      </c>
      <c r="AF96" s="24"/>
      <c r="AG96">
        <f t="shared" si="5"/>
        <v>25.622112312620953</v>
      </c>
      <c r="AI96" s="34">
        <f>PXIL!L96</f>
        <v>0</v>
      </c>
      <c r="AJ96" s="34">
        <f>PXIL!R96</f>
        <v>0</v>
      </c>
      <c r="AK96" s="34">
        <f>RTM_IEX!L96</f>
        <v>2.78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17.2193893833552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0.22015695464503426</v>
      </c>
      <c r="AD97">
        <f t="shared" si="4"/>
        <v>25.989004312620949</v>
      </c>
      <c r="AE97">
        <f>'IDT-1'!D97</f>
        <v>0</v>
      </c>
      <c r="AF97" s="24"/>
      <c r="AG97">
        <f t="shared" si="5"/>
        <v>25.989004312620949</v>
      </c>
      <c r="AI97" s="34">
        <f>PXIL!L97</f>
        <v>0</v>
      </c>
      <c r="AJ97" s="34">
        <f>PXIL!R97</f>
        <v>0</v>
      </c>
      <c r="AK97" s="34">
        <f>RTM_IEX!L97</f>
        <v>3.15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17.2193893833552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0.22183695464503425</v>
      </c>
      <c r="AD98">
        <f t="shared" si="4"/>
        <v>26.187324312620952</v>
      </c>
      <c r="AE98">
        <f>'IDT-1'!D98</f>
        <v>0</v>
      </c>
      <c r="AF98" s="24"/>
      <c r="AG98">
        <f t="shared" si="5"/>
        <v>26.187324312620952</v>
      </c>
      <c r="AI98" s="34">
        <f>PXIL!L98</f>
        <v>0</v>
      </c>
      <c r="AJ98" s="34">
        <f>PXIL!R98</f>
        <v>0</v>
      </c>
      <c r="AK98" s="34">
        <f>RTM_IEX!L98</f>
        <v>3.35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0.41120727217120012</v>
      </c>
      <c r="H99">
        <f t="shared" si="6"/>
        <v>0</v>
      </c>
      <c r="I99">
        <f t="shared" si="6"/>
        <v>0.13978941968081773</v>
      </c>
      <c r="J99">
        <f t="shared" si="6"/>
        <v>0</v>
      </c>
      <c r="K99">
        <f t="shared" si="6"/>
        <v>6.3567454930768674E-8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4.9689999999999998E-2</v>
      </c>
      <c r="AB99" s="75">
        <f t="shared" si="6"/>
        <v>0</v>
      </c>
      <c r="AC99">
        <f t="shared" si="6"/>
        <v>6.7531317455235646E-3</v>
      </c>
      <c r="AD99">
        <f t="shared" si="6"/>
        <v>0.79719112367394884</v>
      </c>
      <c r="AE99">
        <f t="shared" ref="AE99:AT99" si="7">SUM(AE3:AE98)/4000</f>
        <v>0</v>
      </c>
      <c r="AG99">
        <f t="shared" si="7"/>
        <v>0.79719112367394884</v>
      </c>
      <c r="AI99">
        <f t="shared" si="7"/>
        <v>0</v>
      </c>
      <c r="AJ99">
        <f t="shared" si="7"/>
        <v>0</v>
      </c>
      <c r="AK99">
        <f t="shared" si="7"/>
        <v>0.20325750000000004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45436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19.305969999999999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0.39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0.16704214799999997</v>
      </c>
      <c r="AD3">
        <f>SUM(B3:AB3,AI3:AV3)-AC3</f>
        <v>19.718927852</v>
      </c>
      <c r="AE3">
        <v>0</v>
      </c>
      <c r="AF3" s="24"/>
      <c r="AG3">
        <f>SUM(AD3:AF3)</f>
        <v>19.718927852</v>
      </c>
      <c r="AI3" s="34">
        <f>PXIL!M3</f>
        <v>0</v>
      </c>
      <c r="AJ3" s="34">
        <f>PXIL!S3</f>
        <v>0</v>
      </c>
      <c r="AK3" s="34">
        <f>RTM_IEX!M3</f>
        <v>0.19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19.305969999999999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0.43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0.16729414799999998</v>
      </c>
      <c r="AD4">
        <f t="shared" ref="AD4:AD67" si="1">SUM(B4:AB4,AI4:AV4)-AC4</f>
        <v>19.748675851999998</v>
      </c>
      <c r="AE4">
        <v>0</v>
      </c>
      <c r="AF4" s="24"/>
      <c r="AG4">
        <f t="shared" ref="AG4:AG67" si="2">SUM(AD4:AF4)</f>
        <v>19.748675851999998</v>
      </c>
      <c r="AI4" s="34">
        <f>PXIL!M4</f>
        <v>0</v>
      </c>
      <c r="AJ4" s="34">
        <f>PXIL!S4</f>
        <v>0</v>
      </c>
      <c r="AK4" s="34">
        <f>RTM_IEX!M4</f>
        <v>0.18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19.052541999999999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0.16004135279999998</v>
      </c>
      <c r="AD5">
        <f t="shared" si="1"/>
        <v>18.892500647199999</v>
      </c>
      <c r="AE5">
        <v>0</v>
      </c>
      <c r="AF5" s="24"/>
      <c r="AG5">
        <f t="shared" si="2"/>
        <v>18.892500647199999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15.111335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0.12693521399999999</v>
      </c>
      <c r="AD6">
        <f t="shared" si="1"/>
        <v>14.984399786000001</v>
      </c>
      <c r="AE6">
        <v>0</v>
      </c>
      <c r="AF6" s="24"/>
      <c r="AG6">
        <f t="shared" si="2"/>
        <v>14.984399786000001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14.730839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0.12373904759999999</v>
      </c>
      <c r="AD7">
        <f t="shared" si="1"/>
        <v>14.607099952399999</v>
      </c>
      <c r="AE7">
        <v>0</v>
      </c>
      <c r="AF7" s="24"/>
      <c r="AG7">
        <f t="shared" si="2"/>
        <v>14.607099952399999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14.489713999999999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0.12171359759999999</v>
      </c>
      <c r="AD8">
        <f t="shared" si="1"/>
        <v>14.3680004024</v>
      </c>
      <c r="AE8">
        <v>0</v>
      </c>
      <c r="AF8" s="24"/>
      <c r="AG8">
        <f t="shared" si="2"/>
        <v>14.3680004024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15.945543000000001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0.1339425612</v>
      </c>
      <c r="AD9">
        <f t="shared" si="1"/>
        <v>15.811600438800001</v>
      </c>
      <c r="AE9">
        <v>0</v>
      </c>
      <c r="AF9" s="24"/>
      <c r="AG9">
        <f t="shared" si="2"/>
        <v>15.811600438800001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16.085519000000001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0.13511835960000002</v>
      </c>
      <c r="AD10">
        <f t="shared" si="1"/>
        <v>15.950400640400002</v>
      </c>
      <c r="AE10">
        <v>0</v>
      </c>
      <c r="AF10" s="24"/>
      <c r="AG10">
        <f t="shared" si="2"/>
        <v>15.950400640400002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13.568476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0.11397519839999999</v>
      </c>
      <c r="AD11">
        <f t="shared" si="1"/>
        <v>13.4545008016</v>
      </c>
      <c r="AE11">
        <v>0</v>
      </c>
      <c r="AF11" s="24"/>
      <c r="AG11">
        <f t="shared" si="2"/>
        <v>13.4545008016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14.996067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0.1259669628</v>
      </c>
      <c r="AD12">
        <f t="shared" si="1"/>
        <v>14.8701000372</v>
      </c>
      <c r="AE12">
        <v>0</v>
      </c>
      <c r="AF12" s="24"/>
      <c r="AG12">
        <f t="shared" si="2"/>
        <v>14.8701000372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13.307383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0.11178201719999999</v>
      </c>
      <c r="AD13">
        <f t="shared" si="1"/>
        <v>13.1956009828</v>
      </c>
      <c r="AE13">
        <v>0</v>
      </c>
      <c r="AF13" s="24"/>
      <c r="AG13">
        <f t="shared" si="2"/>
        <v>13.1956009828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14.348125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0.12052424999999999</v>
      </c>
      <c r="AD14">
        <f t="shared" si="1"/>
        <v>14.227600749999999</v>
      </c>
      <c r="AE14">
        <v>0</v>
      </c>
      <c r="AF14" s="24"/>
      <c r="AG14">
        <f t="shared" si="2"/>
        <v>14.227600749999999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14.096410000000001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0.118409844</v>
      </c>
      <c r="AD15">
        <f t="shared" si="1"/>
        <v>13.978000156</v>
      </c>
      <c r="AE15">
        <v>0</v>
      </c>
      <c r="AF15" s="24"/>
      <c r="AG15">
        <f t="shared" si="2"/>
        <v>13.978000156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12.974183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0.1089831372</v>
      </c>
      <c r="AD16">
        <f t="shared" si="1"/>
        <v>12.865199862800001</v>
      </c>
      <c r="AE16">
        <v>0</v>
      </c>
      <c r="AF16" s="24"/>
      <c r="AG16">
        <f t="shared" si="2"/>
        <v>12.865199862800001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14.116580000000001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0.118579272</v>
      </c>
      <c r="AD17">
        <f t="shared" si="1"/>
        <v>13.998000728000001</v>
      </c>
      <c r="AE17">
        <v>0</v>
      </c>
      <c r="AF17" s="24"/>
      <c r="AG17">
        <f t="shared" si="2"/>
        <v>13.998000728000001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16.170835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0.135835014</v>
      </c>
      <c r="AD18">
        <f t="shared" si="1"/>
        <v>16.034999985999999</v>
      </c>
      <c r="AE18">
        <v>0</v>
      </c>
      <c r="AF18" s="24"/>
      <c r="AG18">
        <f t="shared" si="2"/>
        <v>16.034999985999999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19.305969999999999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0.17510614799999999</v>
      </c>
      <c r="AD19">
        <f t="shared" si="1"/>
        <v>20.670863851999997</v>
      </c>
      <c r="AE19">
        <v>0</v>
      </c>
      <c r="AF19" s="24"/>
      <c r="AG19">
        <f t="shared" si="2"/>
        <v>20.670863851999997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1.54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19.305969999999999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0.175946148</v>
      </c>
      <c r="AD20">
        <f t="shared" si="1"/>
        <v>20.770023851999998</v>
      </c>
      <c r="AE20">
        <v>0</v>
      </c>
      <c r="AF20" s="24"/>
      <c r="AG20">
        <f t="shared" si="2"/>
        <v>20.770023851999998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1.64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19.305969999999999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0.17997814799999998</v>
      </c>
      <c r="AD21">
        <f t="shared" si="1"/>
        <v>21.245991852</v>
      </c>
      <c r="AE21">
        <v>0</v>
      </c>
      <c r="AF21" s="24"/>
      <c r="AG21">
        <f t="shared" si="2"/>
        <v>21.245991852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2.12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19.305969999999999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0.17838214799999999</v>
      </c>
      <c r="AD22">
        <f t="shared" si="1"/>
        <v>21.057587851999997</v>
      </c>
      <c r="AE22">
        <v>0</v>
      </c>
      <c r="AF22" s="24"/>
      <c r="AG22">
        <f t="shared" si="2"/>
        <v>21.057587851999997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1.93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19.305969999999999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0.68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0.19333414799999998</v>
      </c>
      <c r="AD23">
        <f t="shared" si="1"/>
        <v>22.822635851999998</v>
      </c>
      <c r="AE23">
        <v>0</v>
      </c>
      <c r="AF23" s="24"/>
      <c r="AG23">
        <f t="shared" si="2"/>
        <v>22.822635851999998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2.93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19.305969999999999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1.35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0.22155814799999995</v>
      </c>
      <c r="AD24">
        <f t="shared" si="1"/>
        <v>26.154411852000003</v>
      </c>
      <c r="AE24">
        <v>0</v>
      </c>
      <c r="AF24" s="24"/>
      <c r="AG24">
        <f t="shared" si="2"/>
        <v>26.154411852000003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5.62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19.305969999999999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0.19241014799999995</v>
      </c>
      <c r="AD25">
        <f t="shared" si="1"/>
        <v>22.713559851999999</v>
      </c>
      <c r="AE25">
        <v>0</v>
      </c>
      <c r="AF25" s="24"/>
      <c r="AG25">
        <f t="shared" si="2"/>
        <v>22.713559851999999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2.44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19.305969999999999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1.35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0.19770214799999997</v>
      </c>
      <c r="AD26">
        <f t="shared" si="1"/>
        <v>23.338267851999998</v>
      </c>
      <c r="AE26">
        <v>0</v>
      </c>
      <c r="AF26" s="24"/>
      <c r="AG26">
        <f t="shared" si="2"/>
        <v>23.338267851999998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2.88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19.305969999999999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0.87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0.19644214799999998</v>
      </c>
      <c r="AD27">
        <f t="shared" si="1"/>
        <v>23.189527852000001</v>
      </c>
      <c r="AE27">
        <v>0</v>
      </c>
      <c r="AF27" s="24"/>
      <c r="AG27">
        <f t="shared" si="2"/>
        <v>23.189527852000001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3.11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19.305969999999999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0.97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0.21055414799999997</v>
      </c>
      <c r="AD28">
        <f t="shared" si="1"/>
        <v>24.855415851999997</v>
      </c>
      <c r="AE28">
        <v>0</v>
      </c>
      <c r="AF28" s="24"/>
      <c r="AG28">
        <f t="shared" si="2"/>
        <v>24.855415851999997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4.79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19.305969999999999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0.24323014799999998</v>
      </c>
      <c r="AD29">
        <f t="shared" si="1"/>
        <v>28.712739852000002</v>
      </c>
      <c r="AE29">
        <v>0</v>
      </c>
      <c r="AF29" s="24"/>
      <c r="AG29">
        <f t="shared" si="2"/>
        <v>28.712739852000002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9.65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19.305969999999999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0.220550148</v>
      </c>
      <c r="AD30">
        <f t="shared" si="1"/>
        <v>26.035419851999997</v>
      </c>
      <c r="AE30">
        <v>0</v>
      </c>
      <c r="AF30" s="24"/>
      <c r="AG30">
        <f t="shared" si="2"/>
        <v>26.035419851999997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6.95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19.305969999999999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4.4400000000000004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0.20744614799999997</v>
      </c>
      <c r="AD31">
        <f t="shared" si="1"/>
        <v>24.488523852</v>
      </c>
      <c r="AE31">
        <v>0</v>
      </c>
      <c r="AF31" s="24"/>
      <c r="AG31">
        <f t="shared" si="2"/>
        <v>24.488523852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0.95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19.305969999999999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4.25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0.22584214799999996</v>
      </c>
      <c r="AD32">
        <f t="shared" si="1"/>
        <v>26.660127851999999</v>
      </c>
      <c r="AE32">
        <v>0</v>
      </c>
      <c r="AF32" s="24"/>
      <c r="AG32">
        <f t="shared" si="2"/>
        <v>26.660127851999999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3.33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19.305969999999999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4.34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0.22155814799999998</v>
      </c>
      <c r="AD33">
        <f t="shared" si="1"/>
        <v>26.154411851999999</v>
      </c>
      <c r="AE33">
        <v>0</v>
      </c>
      <c r="AF33" s="24"/>
      <c r="AG33">
        <f t="shared" si="2"/>
        <v>26.154411851999999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2.63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19.305969999999999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0.68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0.20232214799999998</v>
      </c>
      <c r="AD34">
        <f t="shared" si="1"/>
        <v>23.883647851999996</v>
      </c>
      <c r="AE34">
        <v>0</v>
      </c>
      <c r="AF34" s="24"/>
      <c r="AG34">
        <f t="shared" si="2"/>
        <v>23.883647851999996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4.0999999999999996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19.305969999999999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0.20593414799999998</v>
      </c>
      <c r="AD35">
        <f t="shared" si="1"/>
        <v>24.310035851999999</v>
      </c>
      <c r="AE35">
        <v>0</v>
      </c>
      <c r="AF35" s="24"/>
      <c r="AG35">
        <f t="shared" si="2"/>
        <v>24.310035851999999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5.21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19.305969999999999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0.19703014799999999</v>
      </c>
      <c r="AD36">
        <f t="shared" si="1"/>
        <v>23.258939852000001</v>
      </c>
      <c r="AE36">
        <v>0</v>
      </c>
      <c r="AF36" s="24"/>
      <c r="AG36">
        <f t="shared" si="2"/>
        <v>23.258939852000001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4.1500000000000004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19.305969999999999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0.20517814799999998</v>
      </c>
      <c r="AD37">
        <f t="shared" si="1"/>
        <v>24.220791851999998</v>
      </c>
      <c r="AE37">
        <v>0</v>
      </c>
      <c r="AF37" s="24"/>
      <c r="AG37">
        <f t="shared" si="2"/>
        <v>24.220791851999998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5.12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19.305969999999999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0.21164614799999998</v>
      </c>
      <c r="AD38">
        <f t="shared" si="1"/>
        <v>24.984323851999999</v>
      </c>
      <c r="AE38">
        <v>0</v>
      </c>
      <c r="AF38" s="24"/>
      <c r="AG38">
        <f t="shared" si="2"/>
        <v>24.984323851999999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5.89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19.305969999999999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0.19862614799999997</v>
      </c>
      <c r="AD39">
        <f t="shared" si="1"/>
        <v>23.447343851999999</v>
      </c>
      <c r="AE39">
        <v>0</v>
      </c>
      <c r="AF39" s="24"/>
      <c r="AG39">
        <f t="shared" si="2"/>
        <v>23.447343851999999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4.34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19.305969999999999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0.23835814799999999</v>
      </c>
      <c r="AD40">
        <f t="shared" si="1"/>
        <v>28.137611851999999</v>
      </c>
      <c r="AE40">
        <v>0</v>
      </c>
      <c r="AF40" s="24"/>
      <c r="AG40">
        <f t="shared" si="2"/>
        <v>28.137611851999999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9.07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19.305969999999999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0.21811414799999998</v>
      </c>
      <c r="AD41">
        <f t="shared" si="1"/>
        <v>25.747855851999997</v>
      </c>
      <c r="AE41">
        <v>0</v>
      </c>
      <c r="AF41" s="24"/>
      <c r="AG41">
        <f t="shared" si="2"/>
        <v>25.747855851999997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6.66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19.305969999999999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0.21971014799999999</v>
      </c>
      <c r="AD42">
        <f t="shared" si="1"/>
        <v>25.936259851999996</v>
      </c>
      <c r="AE42">
        <v>0</v>
      </c>
      <c r="AF42" s="24"/>
      <c r="AG42">
        <f t="shared" si="2"/>
        <v>25.936259851999996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6.85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19.305969999999999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0.23113414799999998</v>
      </c>
      <c r="AD43">
        <f t="shared" si="1"/>
        <v>27.284835852000001</v>
      </c>
      <c r="AE43">
        <v>0</v>
      </c>
      <c r="AF43" s="24"/>
      <c r="AG43">
        <f t="shared" si="2"/>
        <v>27.284835852000001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8.2100000000000009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19.305969999999999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0.21483814799999998</v>
      </c>
      <c r="AD44">
        <f t="shared" si="1"/>
        <v>25.361131852</v>
      </c>
      <c r="AE44">
        <v>0</v>
      </c>
      <c r="AF44" s="24"/>
      <c r="AG44">
        <f t="shared" si="2"/>
        <v>25.361131852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6.27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19.305969999999999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0.18896614799999997</v>
      </c>
      <c r="AD45">
        <f t="shared" si="1"/>
        <v>22.307003852000001</v>
      </c>
      <c r="AE45">
        <v>0</v>
      </c>
      <c r="AF45" s="24"/>
      <c r="AG45">
        <f t="shared" si="2"/>
        <v>22.307003852000001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3.19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19.305969999999999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0.18165814799999999</v>
      </c>
      <c r="AD46">
        <f t="shared" si="1"/>
        <v>21.444311851999998</v>
      </c>
      <c r="AE46">
        <v>0</v>
      </c>
      <c r="AF46" s="24"/>
      <c r="AG46">
        <f t="shared" si="2"/>
        <v>21.444311851999998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2.3199999999999998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19.305969999999999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0.19056214799999999</v>
      </c>
      <c r="AD47">
        <f t="shared" si="1"/>
        <v>22.495407851999996</v>
      </c>
      <c r="AE47">
        <v>0</v>
      </c>
      <c r="AF47" s="24"/>
      <c r="AG47">
        <f t="shared" si="2"/>
        <v>22.495407851999996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3.38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19.305969999999999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0.18569014799999997</v>
      </c>
      <c r="AD48">
        <f t="shared" si="1"/>
        <v>21.920279852</v>
      </c>
      <c r="AE48">
        <v>0</v>
      </c>
      <c r="AF48" s="24"/>
      <c r="AG48">
        <f t="shared" si="2"/>
        <v>21.920279852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2.8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19.305969999999999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0.16863814799999999</v>
      </c>
      <c r="AD49">
        <f t="shared" si="1"/>
        <v>19.907331851999999</v>
      </c>
      <c r="AE49">
        <v>0</v>
      </c>
      <c r="AF49" s="24"/>
      <c r="AG49">
        <f t="shared" si="2"/>
        <v>19.907331851999999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0.77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19.305969999999999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0.17191414799999999</v>
      </c>
      <c r="AD50">
        <f t="shared" si="1"/>
        <v>20.294055852</v>
      </c>
      <c r="AE50">
        <v>0</v>
      </c>
      <c r="AF50" s="24"/>
      <c r="AG50">
        <f t="shared" si="2"/>
        <v>20.294055852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1.1599999999999999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19.305969999999999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0.19140214799999999</v>
      </c>
      <c r="AD51">
        <f t="shared" si="1"/>
        <v>22.594567851999997</v>
      </c>
      <c r="AE51">
        <v>0</v>
      </c>
      <c r="AF51" s="24"/>
      <c r="AG51">
        <f t="shared" si="2"/>
        <v>22.594567851999997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3.48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19.305969999999999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0.22382614799999997</v>
      </c>
      <c r="AD52">
        <f t="shared" si="1"/>
        <v>26.422143851999998</v>
      </c>
      <c r="AE52">
        <v>0</v>
      </c>
      <c r="AF52" s="24"/>
      <c r="AG52">
        <f t="shared" si="2"/>
        <v>26.422143851999998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7.34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19.305969999999999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0.220550148</v>
      </c>
      <c r="AD53">
        <f t="shared" si="1"/>
        <v>26.035419851999997</v>
      </c>
      <c r="AE53">
        <v>0</v>
      </c>
      <c r="AF53" s="24"/>
      <c r="AG53">
        <f t="shared" si="2"/>
        <v>26.035419851999997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6.95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19.305969999999999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0.21483814799999998</v>
      </c>
      <c r="AD54">
        <f t="shared" si="1"/>
        <v>25.361131852</v>
      </c>
      <c r="AE54">
        <v>0</v>
      </c>
      <c r="AF54" s="24"/>
      <c r="AG54">
        <f t="shared" si="2"/>
        <v>25.361131852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6.27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19.305969999999999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0.20593414799999998</v>
      </c>
      <c r="AD55">
        <f t="shared" si="1"/>
        <v>24.310035851999999</v>
      </c>
      <c r="AE55">
        <v>0</v>
      </c>
      <c r="AF55" s="24"/>
      <c r="AG55">
        <f t="shared" si="2"/>
        <v>24.310035851999999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5.21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19.305969999999999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0.204338148</v>
      </c>
      <c r="AD56">
        <f t="shared" si="1"/>
        <v>24.121631851999997</v>
      </c>
      <c r="AE56">
        <v>0</v>
      </c>
      <c r="AF56" s="24"/>
      <c r="AG56">
        <f t="shared" si="2"/>
        <v>24.121631851999997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5.0199999999999996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19.305969999999999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0.19787014799999997</v>
      </c>
      <c r="AD57">
        <f t="shared" si="1"/>
        <v>23.358099851999999</v>
      </c>
      <c r="AE57">
        <v>0</v>
      </c>
      <c r="AF57" s="24"/>
      <c r="AG57">
        <f t="shared" si="2"/>
        <v>23.358099851999999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4.25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19.305969999999999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0.19375414799999999</v>
      </c>
      <c r="AD58">
        <f t="shared" si="1"/>
        <v>22.872215852</v>
      </c>
      <c r="AE58">
        <v>0</v>
      </c>
      <c r="AF58" s="24"/>
      <c r="AG58">
        <f t="shared" si="2"/>
        <v>22.872215852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3.76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19.305969999999999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0.20921014799999998</v>
      </c>
      <c r="AD59">
        <f t="shared" si="1"/>
        <v>24.696759851999996</v>
      </c>
      <c r="AE59">
        <v>0</v>
      </c>
      <c r="AF59" s="24"/>
      <c r="AG59">
        <f t="shared" si="2"/>
        <v>24.696759851999996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5.6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19.305969999999999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0.21971014799999999</v>
      </c>
      <c r="AD60">
        <f t="shared" si="1"/>
        <v>25.936259851999996</v>
      </c>
      <c r="AE60">
        <v>0</v>
      </c>
      <c r="AF60" s="24"/>
      <c r="AG60">
        <f t="shared" si="2"/>
        <v>25.936259851999996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6.85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19.305969999999999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0.21324214799999999</v>
      </c>
      <c r="AD61">
        <f t="shared" si="1"/>
        <v>25.172727852000001</v>
      </c>
      <c r="AE61">
        <v>0</v>
      </c>
      <c r="AF61" s="24"/>
      <c r="AG61">
        <f t="shared" si="2"/>
        <v>25.172727852000001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6.08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19.305969999999999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0.21164614799999998</v>
      </c>
      <c r="AD62">
        <f t="shared" si="1"/>
        <v>24.984323851999999</v>
      </c>
      <c r="AE62">
        <v>0</v>
      </c>
      <c r="AF62" s="24"/>
      <c r="AG62">
        <f t="shared" si="2"/>
        <v>24.984323851999999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5.89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19.305969999999999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0.21651814799999997</v>
      </c>
      <c r="AD63">
        <f t="shared" si="1"/>
        <v>25.559451851999999</v>
      </c>
      <c r="AE63">
        <v>0</v>
      </c>
      <c r="AF63" s="24"/>
      <c r="AG63">
        <f t="shared" si="2"/>
        <v>25.559451851999999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6.47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19.305969999999999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0.21895414799999999</v>
      </c>
      <c r="AD64">
        <f t="shared" si="1"/>
        <v>25.847015851999998</v>
      </c>
      <c r="AE64">
        <v>0</v>
      </c>
      <c r="AF64" s="24"/>
      <c r="AG64">
        <f t="shared" si="2"/>
        <v>25.847015851999998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6.76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19.305969999999999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0.21005014799999999</v>
      </c>
      <c r="AD65">
        <f t="shared" si="1"/>
        <v>24.795919851999997</v>
      </c>
      <c r="AE65">
        <v>0</v>
      </c>
      <c r="AF65" s="24"/>
      <c r="AG65">
        <f t="shared" si="2"/>
        <v>24.795919851999997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5.7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19.305969999999999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0.18896614799999997</v>
      </c>
      <c r="AD66">
        <f t="shared" si="1"/>
        <v>22.307003852000001</v>
      </c>
      <c r="AE66">
        <v>0</v>
      </c>
      <c r="AF66" s="24"/>
      <c r="AG66">
        <f t="shared" si="2"/>
        <v>22.307003852000001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3.19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19.305969999999999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0.19140214799999999</v>
      </c>
      <c r="AD67">
        <f t="shared" si="1"/>
        <v>22.594567851999997</v>
      </c>
      <c r="AE67">
        <v>0</v>
      </c>
      <c r="AF67" s="24"/>
      <c r="AG67">
        <f t="shared" si="2"/>
        <v>22.594567851999997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3.48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19.305969999999999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0.20030614799999999</v>
      </c>
      <c r="AD68">
        <f t="shared" ref="AD68:AD98" si="4">SUM(B68:AB68,AI68:AV68)-AC68</f>
        <v>23.645663851999998</v>
      </c>
      <c r="AE68">
        <v>0</v>
      </c>
      <c r="AF68" s="24"/>
      <c r="AG68">
        <f t="shared" ref="AG68:AG98" si="5">SUM(AD68:AF68)</f>
        <v>23.645663851999998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4.54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19.305969999999999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0.20349814799999999</v>
      </c>
      <c r="AD69">
        <f t="shared" si="4"/>
        <v>24.022471851999995</v>
      </c>
      <c r="AE69">
        <v>0</v>
      </c>
      <c r="AF69" s="24"/>
      <c r="AG69">
        <f t="shared" si="5"/>
        <v>24.022471851999995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4.92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19.305969999999999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0.207614148</v>
      </c>
      <c r="AD70">
        <f t="shared" si="4"/>
        <v>24.508355851999998</v>
      </c>
      <c r="AE70">
        <v>0</v>
      </c>
      <c r="AF70" s="24"/>
      <c r="AG70">
        <f t="shared" si="5"/>
        <v>24.508355851999998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5.41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19.305969999999999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0.24407014799999999</v>
      </c>
      <c r="AD71">
        <f t="shared" si="4"/>
        <v>28.811899852</v>
      </c>
      <c r="AE71">
        <v>0</v>
      </c>
      <c r="AF71" s="24"/>
      <c r="AG71">
        <f t="shared" si="5"/>
        <v>28.811899852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9.75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19.305969999999999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0.24810214799999997</v>
      </c>
      <c r="AD72">
        <f t="shared" si="4"/>
        <v>29.287867851999998</v>
      </c>
      <c r="AE72">
        <v>0</v>
      </c>
      <c r="AF72" s="24"/>
      <c r="AG72">
        <f t="shared" si="5"/>
        <v>29.287867851999998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10.23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19.305969999999999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0.23273014799999997</v>
      </c>
      <c r="AD73">
        <f t="shared" si="4"/>
        <v>27.473239851999999</v>
      </c>
      <c r="AE73">
        <v>0</v>
      </c>
      <c r="AF73" s="24"/>
      <c r="AG73">
        <f t="shared" si="5"/>
        <v>27.473239851999999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8.4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19.305969999999999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0.220550148</v>
      </c>
      <c r="AD74">
        <f t="shared" si="4"/>
        <v>26.035419851999997</v>
      </c>
      <c r="AE74">
        <v>0</v>
      </c>
      <c r="AF74" s="24"/>
      <c r="AG74">
        <f t="shared" si="5"/>
        <v>26.035419851999997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6.95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19.305969999999999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0.239198148</v>
      </c>
      <c r="AD75">
        <f t="shared" si="4"/>
        <v>28.236771851999997</v>
      </c>
      <c r="AE75">
        <v>0</v>
      </c>
      <c r="AF75" s="24"/>
      <c r="AG75">
        <f t="shared" si="5"/>
        <v>28.236771851999997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9.17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19.305969999999999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0.23835814799999999</v>
      </c>
      <c r="AD76">
        <f t="shared" si="4"/>
        <v>28.137611851999999</v>
      </c>
      <c r="AE76">
        <v>0</v>
      </c>
      <c r="AF76" s="24"/>
      <c r="AG76">
        <f t="shared" si="5"/>
        <v>28.137611851999999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9.07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19.305969999999999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0.24407014799999999</v>
      </c>
      <c r="AD77">
        <f t="shared" si="4"/>
        <v>28.811899852</v>
      </c>
      <c r="AE77">
        <v>0</v>
      </c>
      <c r="AF77" s="24"/>
      <c r="AG77">
        <f t="shared" si="5"/>
        <v>28.811899852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9.75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19.305969999999999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0.23105014799999996</v>
      </c>
      <c r="AD78">
        <f t="shared" si="4"/>
        <v>27.274919851999996</v>
      </c>
      <c r="AE78">
        <v>0</v>
      </c>
      <c r="AF78" s="24"/>
      <c r="AG78">
        <f t="shared" si="5"/>
        <v>27.274919851999996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8.1999999999999993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19.305969999999999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3.67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0.22365814799999995</v>
      </c>
      <c r="AD79">
        <f t="shared" si="4"/>
        <v>26.402311851999997</v>
      </c>
      <c r="AE79">
        <v>0</v>
      </c>
      <c r="AF79" s="24"/>
      <c r="AG79">
        <f t="shared" si="5"/>
        <v>26.402311851999997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3.65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19.305969999999999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4.76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0.21055414799999997</v>
      </c>
      <c r="AD80">
        <f t="shared" si="4"/>
        <v>24.855415852</v>
      </c>
      <c r="AE80">
        <v>0</v>
      </c>
      <c r="AF80" s="24"/>
      <c r="AG80">
        <f t="shared" si="5"/>
        <v>24.855415852</v>
      </c>
      <c r="AI80" s="34">
        <f>PXIL!M80</f>
        <v>0</v>
      </c>
      <c r="AJ80" s="34">
        <f>PXIL!S80</f>
        <v>0</v>
      </c>
      <c r="AK80" s="34">
        <f>RTM_IEX!M80</f>
        <v>0.76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0.24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19.305969999999999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4.22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0.20593414799999996</v>
      </c>
      <c r="AD81">
        <f t="shared" si="4"/>
        <v>24.310035851999995</v>
      </c>
      <c r="AE81">
        <v>0</v>
      </c>
      <c r="AF81" s="24"/>
      <c r="AG81">
        <f t="shared" si="5"/>
        <v>24.310035851999995</v>
      </c>
      <c r="AI81" s="34">
        <f>PXIL!M81</f>
        <v>0</v>
      </c>
      <c r="AJ81" s="34">
        <f>PXIL!S81</f>
        <v>0</v>
      </c>
      <c r="AK81" s="34">
        <f>RTM_IEX!M81</f>
        <v>0.99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19.305969999999999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4.03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0.20467414799999997</v>
      </c>
      <c r="AD82">
        <f t="shared" si="4"/>
        <v>24.161295852000002</v>
      </c>
      <c r="AE82">
        <v>0</v>
      </c>
      <c r="AF82" s="24"/>
      <c r="AG82">
        <f t="shared" si="5"/>
        <v>24.161295852000002</v>
      </c>
      <c r="AI82" s="34">
        <f>PXIL!M82</f>
        <v>0</v>
      </c>
      <c r="AJ82" s="34">
        <f>PXIL!S82</f>
        <v>0</v>
      </c>
      <c r="AK82" s="34">
        <f>RTM_IEX!M82</f>
        <v>1.03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19.305969999999999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0.198626148</v>
      </c>
      <c r="AD83">
        <f t="shared" si="4"/>
        <v>23.447343851999999</v>
      </c>
      <c r="AE83">
        <v>0</v>
      </c>
      <c r="AF83" s="24"/>
      <c r="AG83">
        <f t="shared" si="5"/>
        <v>23.447343851999999</v>
      </c>
      <c r="AI83" s="34">
        <f>PXIL!M83</f>
        <v>0</v>
      </c>
      <c r="AJ83" s="34">
        <f>PXIL!S83</f>
        <v>0</v>
      </c>
      <c r="AK83" s="34">
        <f>RTM_IEX!M83</f>
        <v>0.82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1.92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19.305969999999999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1.55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0.194846148</v>
      </c>
      <c r="AD84">
        <f t="shared" si="4"/>
        <v>23.001123851999999</v>
      </c>
      <c r="AE84">
        <v>0</v>
      </c>
      <c r="AF84" s="24"/>
      <c r="AG84">
        <f t="shared" si="5"/>
        <v>23.001123851999999</v>
      </c>
      <c r="AI84" s="34">
        <f>PXIL!M84</f>
        <v>0</v>
      </c>
      <c r="AJ84" s="34">
        <f>PXIL!S84</f>
        <v>0</v>
      </c>
      <c r="AK84" s="34">
        <f>RTM_IEX!M84</f>
        <v>0.72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1.62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19.305969999999999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0.19434214799999999</v>
      </c>
      <c r="AD85">
        <f t="shared" si="4"/>
        <v>22.941627852</v>
      </c>
      <c r="AE85">
        <v>0</v>
      </c>
      <c r="AF85" s="24"/>
      <c r="AG85">
        <f t="shared" si="5"/>
        <v>22.941627852</v>
      </c>
      <c r="AI85" s="34">
        <f>PXIL!M85</f>
        <v>0</v>
      </c>
      <c r="AJ85" s="34">
        <f>PXIL!S85</f>
        <v>0</v>
      </c>
      <c r="AK85" s="34">
        <f>RTM_IEX!M85</f>
        <v>0.87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1.46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19.305969999999999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1.43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0.19425814799999996</v>
      </c>
      <c r="AD86">
        <f t="shared" si="4"/>
        <v>22.931711851999999</v>
      </c>
      <c r="AE86">
        <v>0</v>
      </c>
      <c r="AF86" s="24"/>
      <c r="AG86">
        <f t="shared" si="5"/>
        <v>22.931711851999999</v>
      </c>
      <c r="AI86" s="34">
        <f>PXIL!M86</f>
        <v>0</v>
      </c>
      <c r="AJ86" s="34">
        <f>PXIL!S86</f>
        <v>0</v>
      </c>
      <c r="AK86" s="34">
        <f>RTM_IEX!M86</f>
        <v>0.96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1.43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19.305969999999999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0.98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0.18787414799999996</v>
      </c>
      <c r="AD87">
        <f t="shared" si="4"/>
        <v>22.178095852000002</v>
      </c>
      <c r="AE87">
        <v>0</v>
      </c>
      <c r="AF87" s="24"/>
      <c r="AG87">
        <f t="shared" si="5"/>
        <v>22.178095852000002</v>
      </c>
      <c r="AI87" s="34">
        <f>PXIL!M87</f>
        <v>0</v>
      </c>
      <c r="AJ87" s="34">
        <f>PXIL!S87</f>
        <v>0</v>
      </c>
      <c r="AK87" s="34">
        <f>RTM_IEX!M87</f>
        <v>1.69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0.39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19.305969999999999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0.82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0.183086148</v>
      </c>
      <c r="AD88">
        <f t="shared" si="4"/>
        <v>21.612883852</v>
      </c>
      <c r="AE88">
        <v>0</v>
      </c>
      <c r="AF88" s="24"/>
      <c r="AG88">
        <f t="shared" si="5"/>
        <v>21.612883852</v>
      </c>
      <c r="AI88" s="34">
        <f>PXIL!M88</f>
        <v>0</v>
      </c>
      <c r="AJ88" s="34">
        <f>PXIL!S88</f>
        <v>0</v>
      </c>
      <c r="AK88" s="34">
        <f>RTM_IEX!M88</f>
        <v>1.35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0.32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19.305969999999999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0.53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0.179474148</v>
      </c>
      <c r="AD89">
        <f t="shared" si="4"/>
        <v>21.186495852</v>
      </c>
      <c r="AE89">
        <v>0</v>
      </c>
      <c r="AF89" s="24"/>
      <c r="AG89">
        <f t="shared" si="5"/>
        <v>21.186495852</v>
      </c>
      <c r="AI89" s="34">
        <f>PXIL!M89</f>
        <v>0</v>
      </c>
      <c r="AJ89" s="34">
        <f>PXIL!S89</f>
        <v>0</v>
      </c>
      <c r="AK89" s="34">
        <f>RTM_IEX!M89</f>
        <v>1.3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0.23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19.305969999999999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0.17989414799999998</v>
      </c>
      <c r="AD90">
        <f t="shared" si="4"/>
        <v>21.236075851999999</v>
      </c>
      <c r="AE90">
        <v>0</v>
      </c>
      <c r="AF90" s="24"/>
      <c r="AG90">
        <f t="shared" si="5"/>
        <v>21.236075851999999</v>
      </c>
      <c r="AI90" s="34">
        <f>PXIL!M90</f>
        <v>0</v>
      </c>
      <c r="AJ90" s="34">
        <f>PXIL!S90</f>
        <v>0</v>
      </c>
      <c r="AK90" s="34">
        <f>RTM_IEX!M90</f>
        <v>1.39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0.25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19.305969999999999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0.17048614799999998</v>
      </c>
      <c r="AD91">
        <f t="shared" si="4"/>
        <v>20.125483851999999</v>
      </c>
      <c r="AE91">
        <v>0</v>
      </c>
      <c r="AF91" s="24"/>
      <c r="AG91">
        <f t="shared" si="5"/>
        <v>20.125483851999999</v>
      </c>
      <c r="AI91" s="34">
        <f>PXIL!M91</f>
        <v>0</v>
      </c>
      <c r="AJ91" s="34">
        <f>PXIL!S91</f>
        <v>0</v>
      </c>
      <c r="AK91" s="34">
        <f>RTM_IEX!M91</f>
        <v>0.7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0.14000000000000001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19.305969999999999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0.16561414799999996</v>
      </c>
      <c r="AD92">
        <f t="shared" si="4"/>
        <v>19.550355851999999</v>
      </c>
      <c r="AE92">
        <v>0</v>
      </c>
      <c r="AF92" s="24"/>
      <c r="AG92">
        <f t="shared" si="5"/>
        <v>19.550355851999999</v>
      </c>
      <c r="AI92" s="34">
        <f>PXIL!M92</f>
        <v>0</v>
      </c>
      <c r="AJ92" s="34">
        <f>PXIL!S92</f>
        <v>0</v>
      </c>
      <c r="AK92" s="34">
        <f>RTM_IEX!M92</f>
        <v>0.32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0.05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19.305969999999999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7.0000000000000007E-2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0.16838614799999999</v>
      </c>
      <c r="AD93">
        <f t="shared" si="4"/>
        <v>19.877583852000001</v>
      </c>
      <c r="AE93">
        <v>0</v>
      </c>
      <c r="AF93" s="24"/>
      <c r="AG93">
        <f t="shared" si="5"/>
        <v>19.877583852000001</v>
      </c>
      <c r="AI93" s="34">
        <f>PXIL!M93</f>
        <v>0</v>
      </c>
      <c r="AJ93" s="34">
        <f>PXIL!S93</f>
        <v>0</v>
      </c>
      <c r="AK93" s="34">
        <f>RTM_IEX!M93</f>
        <v>0.56999999999999995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19.305969999999999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0.17132614799999996</v>
      </c>
      <c r="AD94">
        <f t="shared" si="4"/>
        <v>20.224643852</v>
      </c>
      <c r="AE94">
        <v>0</v>
      </c>
      <c r="AF94" s="24"/>
      <c r="AG94">
        <f t="shared" si="5"/>
        <v>20.224643852</v>
      </c>
      <c r="AI94" s="34">
        <f>PXIL!M94</f>
        <v>0</v>
      </c>
      <c r="AJ94" s="34">
        <f>PXIL!S94</f>
        <v>0</v>
      </c>
      <c r="AK94" s="34">
        <f>RTM_IEX!M94</f>
        <v>0.87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0.13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19.305969999999999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0.17174614799999999</v>
      </c>
      <c r="AD95">
        <f t="shared" si="4"/>
        <v>20.274223852000002</v>
      </c>
      <c r="AE95">
        <v>0</v>
      </c>
      <c r="AF95" s="24"/>
      <c r="AG95">
        <f t="shared" si="5"/>
        <v>20.274223852000002</v>
      </c>
      <c r="AI95" s="34">
        <f>PXIL!M95</f>
        <v>0</v>
      </c>
      <c r="AJ95" s="34">
        <f>PXIL!S95</f>
        <v>0</v>
      </c>
      <c r="AK95" s="34">
        <f>RTM_IEX!M95</f>
        <v>0.92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19.305969999999999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0.166958148</v>
      </c>
      <c r="AD96">
        <f t="shared" si="4"/>
        <v>19.709011852</v>
      </c>
      <c r="AE96">
        <v>0</v>
      </c>
      <c r="AF96" s="24"/>
      <c r="AG96">
        <f t="shared" si="5"/>
        <v>19.709011852</v>
      </c>
      <c r="AI96" s="34">
        <f>PXIL!M96</f>
        <v>0</v>
      </c>
      <c r="AJ96" s="34">
        <f>PXIL!S96</f>
        <v>0</v>
      </c>
      <c r="AK96" s="34">
        <f>RTM_IEX!M96</f>
        <v>0.46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0.06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19.305969999999999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0.16578214799999996</v>
      </c>
      <c r="AD97">
        <f t="shared" si="4"/>
        <v>19.570187851999997</v>
      </c>
      <c r="AE97">
        <v>0</v>
      </c>
      <c r="AF97" s="24"/>
      <c r="AG97">
        <f t="shared" si="5"/>
        <v>19.570187851999997</v>
      </c>
      <c r="AI97" s="34">
        <f>PXIL!M97</f>
        <v>0</v>
      </c>
      <c r="AJ97" s="34">
        <f>PXIL!S97</f>
        <v>0</v>
      </c>
      <c r="AK97" s="34">
        <f>RTM_IEX!M97</f>
        <v>0.35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0.04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19.305969999999999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0.16578214799999996</v>
      </c>
      <c r="AD98">
        <f t="shared" si="4"/>
        <v>19.570187851999997</v>
      </c>
      <c r="AE98">
        <v>0</v>
      </c>
      <c r="AF98" s="24"/>
      <c r="AG98">
        <f t="shared" si="5"/>
        <v>19.570187851999997</v>
      </c>
      <c r="AI98" s="34">
        <f>PXIL!M98</f>
        <v>0</v>
      </c>
      <c r="AJ98" s="34">
        <f>PXIL!S98</f>
        <v>0</v>
      </c>
      <c r="AK98" s="34">
        <f>RTM_IEX!M98</f>
        <v>0.35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0.04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0.44802077274999891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1.1737499999999998E-2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4.5763264910999996E-3</v>
      </c>
      <c r="AD99">
        <f t="shared" si="6"/>
        <v>0.54022444625889987</v>
      </c>
      <c r="AE99">
        <f t="shared" ref="AE99:AT99" si="8">SUM(AE3:AE98)/4000</f>
        <v>0</v>
      </c>
      <c r="AG99">
        <f t="shared" si="8"/>
        <v>0.54022444625889987</v>
      </c>
      <c r="AI99">
        <f t="shared" si="8"/>
        <v>0</v>
      </c>
      <c r="AJ99">
        <f t="shared" si="8"/>
        <v>0</v>
      </c>
      <c r="AK99">
        <f t="shared" si="8"/>
        <v>4.3225000000000017E-3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8.0719999999999986E-2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84" activePane="bottomRight" state="frozen"/>
      <selection pane="topRight" activeCell="B1" sqref="B1"/>
      <selection pane="bottomLeft" activeCell="A3" sqref="A3"/>
      <selection pane="bottomRight" activeCell="M86" sqref="M86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45436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'[1]24'!B5</f>
        <v>282</v>
      </c>
      <c r="C3" s="16">
        <f>'[1]24'!C5</f>
        <v>0</v>
      </c>
      <c r="D3" s="16">
        <f>'[1]24'!D5</f>
        <v>0</v>
      </c>
      <c r="E3" s="16">
        <f>'[1]24'!E5</f>
        <v>0</v>
      </c>
      <c r="F3" s="15">
        <f>SUM(B3:E3)</f>
        <v>282</v>
      </c>
      <c r="G3" s="15">
        <f>'[1]24'!H5</f>
        <v>282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282</v>
      </c>
      <c r="L3" s="18">
        <f>frq!C3</f>
        <v>1</v>
      </c>
      <c r="M3" s="16">
        <f t="shared" ref="M3:M34" si="0">IF($L3=1,G3,IF(AND($L3=0.985,G3&gt;0.985*B3),B3*0.985,IF(AND($L3=0.965,G3&gt;0.965*B3),0.965*B3,G3)))</f>
        <v>282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282</v>
      </c>
      <c r="R3" s="17"/>
    </row>
    <row r="4" spans="1:18">
      <c r="A4" s="8" t="s">
        <v>46</v>
      </c>
      <c r="B4" s="15">
        <f>'[1]24'!B6</f>
        <v>282</v>
      </c>
      <c r="C4" s="16">
        <f>'[1]24'!C6</f>
        <v>0</v>
      </c>
      <c r="D4" s="16">
        <f>'[1]24'!D6</f>
        <v>0</v>
      </c>
      <c r="E4" s="16">
        <f>'[1]24'!E6</f>
        <v>0</v>
      </c>
      <c r="F4" s="15">
        <f>SUM(B4:E4)</f>
        <v>282</v>
      </c>
      <c r="G4" s="15">
        <f>'[1]24'!H6</f>
        <v>282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282</v>
      </c>
      <c r="L4" s="18">
        <f>frq!C4</f>
        <v>1</v>
      </c>
      <c r="M4" s="16">
        <f t="shared" si="0"/>
        <v>282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282</v>
      </c>
      <c r="R4" s="17"/>
    </row>
    <row r="5" spans="1:18">
      <c r="A5" s="8" t="s">
        <v>47</v>
      </c>
      <c r="B5" s="15">
        <f>'[1]24'!B7</f>
        <v>282</v>
      </c>
      <c r="C5" s="16">
        <f>'[1]24'!C7</f>
        <v>0</v>
      </c>
      <c r="D5" s="16">
        <f>'[1]24'!D7</f>
        <v>0</v>
      </c>
      <c r="E5" s="16">
        <f>'[1]24'!E7</f>
        <v>0</v>
      </c>
      <c r="F5" s="15">
        <f t="shared" ref="F5:F68" si="6">SUM(B5:E5)</f>
        <v>282</v>
      </c>
      <c r="G5" s="15">
        <f>'[1]24'!H7</f>
        <v>282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282</v>
      </c>
      <c r="L5" s="18">
        <f>frq!C5</f>
        <v>1</v>
      </c>
      <c r="M5" s="16">
        <f t="shared" si="0"/>
        <v>282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282</v>
      </c>
      <c r="R5" s="17"/>
    </row>
    <row r="6" spans="1:18">
      <c r="A6" s="8" t="s">
        <v>48</v>
      </c>
      <c r="B6" s="15">
        <f>'[1]24'!B8</f>
        <v>282</v>
      </c>
      <c r="C6" s="16">
        <f>'[1]24'!C8</f>
        <v>0</v>
      </c>
      <c r="D6" s="16">
        <f>'[1]24'!D8</f>
        <v>0</v>
      </c>
      <c r="E6" s="16">
        <f>'[1]24'!E8</f>
        <v>0</v>
      </c>
      <c r="F6" s="15">
        <f t="shared" si="6"/>
        <v>282</v>
      </c>
      <c r="G6" s="15">
        <f>'[1]24'!H8</f>
        <v>282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282</v>
      </c>
      <c r="L6" s="18">
        <f>frq!C6</f>
        <v>1</v>
      </c>
      <c r="M6" s="16">
        <f t="shared" si="0"/>
        <v>282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282</v>
      </c>
      <c r="R6" s="17"/>
    </row>
    <row r="7" spans="1:18">
      <c r="A7" s="8" t="s">
        <v>49</v>
      </c>
      <c r="B7" s="15">
        <f>'[1]24'!B9</f>
        <v>282</v>
      </c>
      <c r="C7" s="16">
        <f>'[1]24'!C9</f>
        <v>0</v>
      </c>
      <c r="D7" s="16">
        <f>'[1]24'!D9</f>
        <v>0</v>
      </c>
      <c r="E7" s="16">
        <f>'[1]24'!E9</f>
        <v>0</v>
      </c>
      <c r="F7" s="15">
        <f t="shared" si="6"/>
        <v>282</v>
      </c>
      <c r="G7" s="15">
        <f>'[1]24'!H9</f>
        <v>282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282</v>
      </c>
      <c r="L7" s="18">
        <f>frq!C7</f>
        <v>1</v>
      </c>
      <c r="M7" s="16">
        <f t="shared" si="0"/>
        <v>282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282</v>
      </c>
      <c r="R7" s="17"/>
    </row>
    <row r="8" spans="1:18">
      <c r="A8" s="8" t="s">
        <v>50</v>
      </c>
      <c r="B8" s="15">
        <f>'[1]24'!B10</f>
        <v>282</v>
      </c>
      <c r="C8" s="16">
        <f>'[1]24'!C10</f>
        <v>0</v>
      </c>
      <c r="D8" s="16">
        <f>'[1]24'!D10</f>
        <v>0</v>
      </c>
      <c r="E8" s="16">
        <f>'[1]24'!E10</f>
        <v>0</v>
      </c>
      <c r="F8" s="15">
        <f t="shared" si="6"/>
        <v>282</v>
      </c>
      <c r="G8" s="15">
        <f>'[1]24'!H10</f>
        <v>282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282</v>
      </c>
      <c r="L8" s="18">
        <f>frq!C8</f>
        <v>1</v>
      </c>
      <c r="M8" s="16">
        <f t="shared" si="0"/>
        <v>282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282</v>
      </c>
      <c r="R8" s="17"/>
    </row>
    <row r="9" spans="1:18">
      <c r="A9" s="8" t="s">
        <v>51</v>
      </c>
      <c r="B9" s="15">
        <f>'[1]24'!B11</f>
        <v>282</v>
      </c>
      <c r="C9" s="16">
        <f>'[1]24'!C11</f>
        <v>0</v>
      </c>
      <c r="D9" s="16">
        <f>'[1]24'!D11</f>
        <v>0</v>
      </c>
      <c r="E9" s="16">
        <f>'[1]24'!E11</f>
        <v>0</v>
      </c>
      <c r="F9" s="15">
        <f t="shared" si="6"/>
        <v>282</v>
      </c>
      <c r="G9" s="15">
        <f>'[1]24'!H11</f>
        <v>282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282</v>
      </c>
      <c r="L9" s="18">
        <f>frq!C9</f>
        <v>1</v>
      </c>
      <c r="M9" s="16">
        <f t="shared" si="0"/>
        <v>282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282</v>
      </c>
      <c r="R9" s="17"/>
    </row>
    <row r="10" spans="1:18">
      <c r="A10" s="8" t="s">
        <v>52</v>
      </c>
      <c r="B10" s="15">
        <f>'[1]24'!B12</f>
        <v>282</v>
      </c>
      <c r="C10" s="16">
        <f>'[1]24'!C12</f>
        <v>0</v>
      </c>
      <c r="D10" s="16">
        <f>'[1]24'!D12</f>
        <v>0</v>
      </c>
      <c r="E10" s="16">
        <f>'[1]24'!E12</f>
        <v>0</v>
      </c>
      <c r="F10" s="15">
        <f t="shared" si="6"/>
        <v>282</v>
      </c>
      <c r="G10" s="15">
        <f>'[1]24'!H12</f>
        <v>282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282</v>
      </c>
      <c r="L10" s="18">
        <f>frq!C10</f>
        <v>1</v>
      </c>
      <c r="M10" s="16">
        <f t="shared" si="0"/>
        <v>282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282</v>
      </c>
      <c r="R10" s="17"/>
    </row>
    <row r="11" spans="1:18">
      <c r="A11" s="8" t="s">
        <v>53</v>
      </c>
      <c r="B11" s="15">
        <f>'[1]24'!B13</f>
        <v>282</v>
      </c>
      <c r="C11" s="16">
        <f>'[1]24'!C13</f>
        <v>0</v>
      </c>
      <c r="D11" s="16">
        <f>'[1]24'!D13</f>
        <v>0</v>
      </c>
      <c r="E11" s="16">
        <f>'[1]24'!E13</f>
        <v>0</v>
      </c>
      <c r="F11" s="15">
        <f t="shared" si="6"/>
        <v>282</v>
      </c>
      <c r="G11" s="15">
        <f>'[1]24'!H13</f>
        <v>282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282</v>
      </c>
      <c r="L11" s="18">
        <f>frq!C11</f>
        <v>1</v>
      </c>
      <c r="M11" s="16">
        <f t="shared" si="0"/>
        <v>282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282</v>
      </c>
      <c r="R11" s="17"/>
    </row>
    <row r="12" spans="1:18">
      <c r="A12" s="8" t="s">
        <v>54</v>
      </c>
      <c r="B12" s="15">
        <f>'[1]24'!B14</f>
        <v>282</v>
      </c>
      <c r="C12" s="16">
        <f>'[1]24'!C14</f>
        <v>0</v>
      </c>
      <c r="D12" s="16">
        <f>'[1]24'!D14</f>
        <v>0</v>
      </c>
      <c r="E12" s="16">
        <f>'[1]24'!E14</f>
        <v>0</v>
      </c>
      <c r="F12" s="15">
        <f t="shared" si="6"/>
        <v>282</v>
      </c>
      <c r="G12" s="15">
        <f>'[1]24'!H14</f>
        <v>282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282</v>
      </c>
      <c r="L12" s="18">
        <f>frq!C12</f>
        <v>1</v>
      </c>
      <c r="M12" s="16">
        <f t="shared" si="0"/>
        <v>282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282</v>
      </c>
      <c r="R12" s="17"/>
    </row>
    <row r="13" spans="1:18">
      <c r="A13" s="8" t="s">
        <v>55</v>
      </c>
      <c r="B13" s="15">
        <f>'[1]24'!B15</f>
        <v>282</v>
      </c>
      <c r="C13" s="16">
        <f>'[1]24'!C15</f>
        <v>0</v>
      </c>
      <c r="D13" s="16">
        <f>'[1]24'!D15</f>
        <v>0</v>
      </c>
      <c r="E13" s="16">
        <f>'[1]24'!E15</f>
        <v>0</v>
      </c>
      <c r="F13" s="15">
        <f t="shared" si="6"/>
        <v>282</v>
      </c>
      <c r="G13" s="15">
        <f>'[1]24'!H15</f>
        <v>282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282</v>
      </c>
      <c r="L13" s="18">
        <f>frq!C13</f>
        <v>1</v>
      </c>
      <c r="M13" s="16">
        <f t="shared" si="0"/>
        <v>282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282</v>
      </c>
      <c r="R13" s="17"/>
    </row>
    <row r="14" spans="1:18">
      <c r="A14" s="8" t="s">
        <v>56</v>
      </c>
      <c r="B14" s="15">
        <f>'[1]24'!B16</f>
        <v>282</v>
      </c>
      <c r="C14" s="16">
        <f>'[1]24'!C16</f>
        <v>0</v>
      </c>
      <c r="D14" s="16">
        <f>'[1]24'!D16</f>
        <v>0</v>
      </c>
      <c r="E14" s="16">
        <f>'[1]24'!E16</f>
        <v>0</v>
      </c>
      <c r="F14" s="15">
        <f t="shared" si="6"/>
        <v>282</v>
      </c>
      <c r="G14" s="15">
        <f>'[1]24'!H16</f>
        <v>282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282</v>
      </c>
      <c r="L14" s="18">
        <f>frq!C14</f>
        <v>1</v>
      </c>
      <c r="M14" s="16">
        <f t="shared" si="0"/>
        <v>282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282</v>
      </c>
      <c r="R14" s="17"/>
    </row>
    <row r="15" spans="1:18">
      <c r="A15" s="8" t="s">
        <v>57</v>
      </c>
      <c r="B15" s="15">
        <f>'[1]24'!B17</f>
        <v>282</v>
      </c>
      <c r="C15" s="16">
        <f>'[1]24'!C17</f>
        <v>0</v>
      </c>
      <c r="D15" s="16">
        <f>'[1]24'!D17</f>
        <v>0</v>
      </c>
      <c r="E15" s="16">
        <f>'[1]24'!E17</f>
        <v>0</v>
      </c>
      <c r="F15" s="15">
        <f t="shared" si="6"/>
        <v>282</v>
      </c>
      <c r="G15" s="15">
        <f>'[1]24'!H17</f>
        <v>282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282</v>
      </c>
      <c r="L15" s="18">
        <f>frq!C15</f>
        <v>1</v>
      </c>
      <c r="M15" s="16">
        <f t="shared" si="0"/>
        <v>282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282</v>
      </c>
      <c r="R15" s="17"/>
    </row>
    <row r="16" spans="1:18">
      <c r="A16" s="8" t="s">
        <v>58</v>
      </c>
      <c r="B16" s="15">
        <f>'[1]24'!B18</f>
        <v>282</v>
      </c>
      <c r="C16" s="16">
        <f>'[1]24'!C18</f>
        <v>0</v>
      </c>
      <c r="D16" s="16">
        <f>'[1]24'!D18</f>
        <v>0</v>
      </c>
      <c r="E16" s="16">
        <f>'[1]24'!E18</f>
        <v>0</v>
      </c>
      <c r="F16" s="15">
        <f t="shared" si="6"/>
        <v>282</v>
      </c>
      <c r="G16" s="15">
        <f>'[1]24'!H18</f>
        <v>282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282</v>
      </c>
      <c r="L16" s="18">
        <f>frq!C16</f>
        <v>1</v>
      </c>
      <c r="M16" s="16">
        <f t="shared" si="0"/>
        <v>282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282</v>
      </c>
      <c r="R16" s="17"/>
    </row>
    <row r="17" spans="1:18">
      <c r="A17" s="8" t="s">
        <v>59</v>
      </c>
      <c r="B17" s="15">
        <f>'[1]24'!B19</f>
        <v>282</v>
      </c>
      <c r="C17" s="16">
        <f>'[1]24'!C19</f>
        <v>0</v>
      </c>
      <c r="D17" s="16">
        <f>'[1]24'!D19</f>
        <v>0</v>
      </c>
      <c r="E17" s="16">
        <f>'[1]24'!E19</f>
        <v>0</v>
      </c>
      <c r="F17" s="15">
        <f t="shared" si="6"/>
        <v>282</v>
      </c>
      <c r="G17" s="15">
        <f>'[1]24'!H19</f>
        <v>282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282</v>
      </c>
      <c r="L17" s="18">
        <f>frq!C17</f>
        <v>1</v>
      </c>
      <c r="M17" s="16">
        <f t="shared" si="0"/>
        <v>282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282</v>
      </c>
      <c r="R17" s="17"/>
    </row>
    <row r="18" spans="1:18">
      <c r="A18" s="8" t="s">
        <v>60</v>
      </c>
      <c r="B18" s="15">
        <f>'[1]24'!B20</f>
        <v>282</v>
      </c>
      <c r="C18" s="16">
        <f>'[1]24'!C20</f>
        <v>0</v>
      </c>
      <c r="D18" s="16">
        <f>'[1]24'!D20</f>
        <v>0</v>
      </c>
      <c r="E18" s="16">
        <f>'[1]24'!E20</f>
        <v>0</v>
      </c>
      <c r="F18" s="15">
        <f t="shared" si="6"/>
        <v>282</v>
      </c>
      <c r="G18" s="15">
        <f>'[1]24'!H20</f>
        <v>282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282</v>
      </c>
      <c r="L18" s="18">
        <f>frq!C18</f>
        <v>1</v>
      </c>
      <c r="M18" s="16">
        <f t="shared" si="0"/>
        <v>282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282</v>
      </c>
      <c r="R18" s="17"/>
    </row>
    <row r="19" spans="1:18">
      <c r="A19" s="8" t="s">
        <v>61</v>
      </c>
      <c r="B19" s="15">
        <f>'[1]24'!B21</f>
        <v>282</v>
      </c>
      <c r="C19" s="16">
        <f>'[1]24'!C21</f>
        <v>0</v>
      </c>
      <c r="D19" s="16">
        <f>'[1]24'!D21</f>
        <v>0</v>
      </c>
      <c r="E19" s="16">
        <f>'[1]24'!E21</f>
        <v>0</v>
      </c>
      <c r="F19" s="15">
        <f t="shared" si="6"/>
        <v>282</v>
      </c>
      <c r="G19" s="15">
        <f>'[1]24'!H21</f>
        <v>282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282</v>
      </c>
      <c r="L19" s="18">
        <f>frq!C19</f>
        <v>1</v>
      </c>
      <c r="M19" s="16">
        <f t="shared" si="0"/>
        <v>282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282</v>
      </c>
      <c r="R19" s="17"/>
    </row>
    <row r="20" spans="1:18">
      <c r="A20" s="8" t="s">
        <v>62</v>
      </c>
      <c r="B20" s="15">
        <f>'[1]24'!B22</f>
        <v>282</v>
      </c>
      <c r="C20" s="16">
        <f>'[1]24'!C22</f>
        <v>0</v>
      </c>
      <c r="D20" s="16">
        <f>'[1]24'!D22</f>
        <v>0</v>
      </c>
      <c r="E20" s="16">
        <f>'[1]24'!E22</f>
        <v>0</v>
      </c>
      <c r="F20" s="15">
        <f t="shared" si="6"/>
        <v>282</v>
      </c>
      <c r="G20" s="15">
        <f>'[1]24'!H22</f>
        <v>282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282</v>
      </c>
      <c r="L20" s="18">
        <f>frq!C20</f>
        <v>1</v>
      </c>
      <c r="M20" s="16">
        <f t="shared" si="0"/>
        <v>282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282</v>
      </c>
      <c r="R20" s="17"/>
    </row>
    <row r="21" spans="1:18">
      <c r="A21" s="8" t="s">
        <v>63</v>
      </c>
      <c r="B21" s="15">
        <f>'[1]24'!B23</f>
        <v>282</v>
      </c>
      <c r="C21" s="16">
        <f>'[1]24'!C23</f>
        <v>0</v>
      </c>
      <c r="D21" s="16">
        <f>'[1]24'!D23</f>
        <v>0</v>
      </c>
      <c r="E21" s="16">
        <f>'[1]24'!E23</f>
        <v>0</v>
      </c>
      <c r="F21" s="15">
        <f t="shared" si="6"/>
        <v>282</v>
      </c>
      <c r="G21" s="15">
        <f>'[1]24'!H23</f>
        <v>282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282</v>
      </c>
      <c r="L21" s="18">
        <f>frq!C21</f>
        <v>1</v>
      </c>
      <c r="M21" s="16">
        <f t="shared" si="0"/>
        <v>282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282</v>
      </c>
      <c r="R21" s="17"/>
    </row>
    <row r="22" spans="1:18">
      <c r="A22" s="8" t="s">
        <v>64</v>
      </c>
      <c r="B22" s="15">
        <f>'[1]24'!B24</f>
        <v>282</v>
      </c>
      <c r="C22" s="16">
        <f>'[1]24'!C24</f>
        <v>0</v>
      </c>
      <c r="D22" s="16">
        <f>'[1]24'!D24</f>
        <v>0</v>
      </c>
      <c r="E22" s="16">
        <f>'[1]24'!E24</f>
        <v>0</v>
      </c>
      <c r="F22" s="15">
        <f t="shared" si="6"/>
        <v>282</v>
      </c>
      <c r="G22" s="15">
        <f>'[1]24'!H24</f>
        <v>282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282</v>
      </c>
      <c r="L22" s="18">
        <f>frq!C22</f>
        <v>1</v>
      </c>
      <c r="M22" s="16">
        <f t="shared" si="0"/>
        <v>282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282</v>
      </c>
      <c r="R22" s="17"/>
    </row>
    <row r="23" spans="1:18">
      <c r="A23" s="8" t="s">
        <v>65</v>
      </c>
      <c r="B23" s="15">
        <f>'[1]24'!B25</f>
        <v>282</v>
      </c>
      <c r="C23" s="16">
        <f>'[1]24'!C25</f>
        <v>0</v>
      </c>
      <c r="D23" s="16">
        <f>'[1]24'!D25</f>
        <v>0</v>
      </c>
      <c r="E23" s="16">
        <f>'[1]24'!E25</f>
        <v>0</v>
      </c>
      <c r="F23" s="15">
        <f t="shared" si="6"/>
        <v>282</v>
      </c>
      <c r="G23" s="15">
        <f>'[1]24'!H25</f>
        <v>282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282</v>
      </c>
      <c r="L23" s="18">
        <f>frq!C23</f>
        <v>1</v>
      </c>
      <c r="M23" s="16">
        <f t="shared" si="0"/>
        <v>282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282</v>
      </c>
      <c r="R23" s="17"/>
    </row>
    <row r="24" spans="1:18">
      <c r="A24" s="8" t="s">
        <v>66</v>
      </c>
      <c r="B24" s="15">
        <f>'[1]24'!B26</f>
        <v>282</v>
      </c>
      <c r="C24" s="16">
        <f>'[1]24'!C26</f>
        <v>0</v>
      </c>
      <c r="D24" s="16">
        <f>'[1]24'!D26</f>
        <v>0</v>
      </c>
      <c r="E24" s="16">
        <f>'[1]24'!E26</f>
        <v>0</v>
      </c>
      <c r="F24" s="15">
        <f t="shared" si="6"/>
        <v>282</v>
      </c>
      <c r="G24" s="15">
        <f>'[1]24'!H26</f>
        <v>282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282</v>
      </c>
      <c r="L24" s="18">
        <f>frq!C24</f>
        <v>1</v>
      </c>
      <c r="M24" s="16">
        <f t="shared" si="0"/>
        <v>282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282</v>
      </c>
      <c r="R24" s="17"/>
    </row>
    <row r="25" spans="1:18">
      <c r="A25" s="8" t="s">
        <v>67</v>
      </c>
      <c r="B25" s="15">
        <f>'[1]24'!B27</f>
        <v>282</v>
      </c>
      <c r="C25" s="16">
        <f>'[1]24'!C27</f>
        <v>0</v>
      </c>
      <c r="D25" s="16">
        <f>'[1]24'!D27</f>
        <v>0</v>
      </c>
      <c r="E25" s="16">
        <f>'[1]24'!E27</f>
        <v>0</v>
      </c>
      <c r="F25" s="15">
        <f t="shared" si="6"/>
        <v>282</v>
      </c>
      <c r="G25" s="15">
        <f>'[1]24'!H27</f>
        <v>282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282</v>
      </c>
      <c r="L25" s="18">
        <f>frq!C25</f>
        <v>1</v>
      </c>
      <c r="M25" s="16">
        <f t="shared" si="0"/>
        <v>282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282</v>
      </c>
      <c r="R25" s="17"/>
    </row>
    <row r="26" spans="1:18">
      <c r="A26" s="8" t="s">
        <v>68</v>
      </c>
      <c r="B26" s="15">
        <f>'[1]24'!B28</f>
        <v>282</v>
      </c>
      <c r="C26" s="16">
        <f>'[1]24'!C28</f>
        <v>0</v>
      </c>
      <c r="D26" s="16">
        <f>'[1]24'!D28</f>
        <v>0</v>
      </c>
      <c r="E26" s="16">
        <f>'[1]24'!E28</f>
        <v>0</v>
      </c>
      <c r="F26" s="15">
        <f t="shared" si="6"/>
        <v>282</v>
      </c>
      <c r="G26" s="15">
        <f>'[1]24'!H28</f>
        <v>282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282</v>
      </c>
      <c r="L26" s="18">
        <f>frq!C26</f>
        <v>1</v>
      </c>
      <c r="M26" s="16">
        <f t="shared" si="0"/>
        <v>282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282</v>
      </c>
      <c r="R26" s="17"/>
    </row>
    <row r="27" spans="1:18">
      <c r="A27" s="8" t="s">
        <v>69</v>
      </c>
      <c r="B27" s="15">
        <f>'[1]24'!B29</f>
        <v>282</v>
      </c>
      <c r="C27" s="16">
        <f>'[1]24'!C29</f>
        <v>0</v>
      </c>
      <c r="D27" s="16">
        <f>'[1]24'!D29</f>
        <v>0</v>
      </c>
      <c r="E27" s="16">
        <f>'[1]24'!E29</f>
        <v>0</v>
      </c>
      <c r="F27" s="15">
        <f t="shared" si="6"/>
        <v>282</v>
      </c>
      <c r="G27" s="15">
        <f>'[1]24'!H29</f>
        <v>282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282</v>
      </c>
      <c r="L27" s="18">
        <f>frq!C27</f>
        <v>1</v>
      </c>
      <c r="M27" s="16">
        <f t="shared" si="0"/>
        <v>282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282</v>
      </c>
      <c r="R27" s="17"/>
    </row>
    <row r="28" spans="1:18">
      <c r="A28" s="8" t="s">
        <v>70</v>
      </c>
      <c r="B28" s="15">
        <f>'[1]24'!B30</f>
        <v>282</v>
      </c>
      <c r="C28" s="16">
        <f>'[1]24'!C30</f>
        <v>0</v>
      </c>
      <c r="D28" s="16">
        <f>'[1]24'!D30</f>
        <v>0</v>
      </c>
      <c r="E28" s="16">
        <f>'[1]24'!E30</f>
        <v>0</v>
      </c>
      <c r="F28" s="15">
        <f t="shared" si="6"/>
        <v>282</v>
      </c>
      <c r="G28" s="15">
        <f>'[1]24'!H30</f>
        <v>282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282</v>
      </c>
      <c r="L28" s="18">
        <f>frq!C28</f>
        <v>1</v>
      </c>
      <c r="M28" s="16">
        <f t="shared" si="0"/>
        <v>282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282</v>
      </c>
      <c r="R28" s="17"/>
    </row>
    <row r="29" spans="1:18">
      <c r="A29" s="8" t="s">
        <v>71</v>
      </c>
      <c r="B29" s="15">
        <f>'[1]24'!B31</f>
        <v>282</v>
      </c>
      <c r="C29" s="16">
        <f>'[1]24'!C31</f>
        <v>0</v>
      </c>
      <c r="D29" s="16">
        <f>'[1]24'!D31</f>
        <v>0</v>
      </c>
      <c r="E29" s="16">
        <f>'[1]24'!E31</f>
        <v>0</v>
      </c>
      <c r="F29" s="15">
        <f t="shared" si="6"/>
        <v>282</v>
      </c>
      <c r="G29" s="15">
        <f>'[1]24'!H31</f>
        <v>282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282</v>
      </c>
      <c r="L29" s="18">
        <f>frq!C29</f>
        <v>1</v>
      </c>
      <c r="M29" s="16">
        <f t="shared" si="0"/>
        <v>282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282</v>
      </c>
      <c r="R29" s="17"/>
    </row>
    <row r="30" spans="1:18">
      <c r="A30" s="8" t="s">
        <v>72</v>
      </c>
      <c r="B30" s="15">
        <f>'[1]24'!B32</f>
        <v>282</v>
      </c>
      <c r="C30" s="16">
        <f>'[1]24'!C32</f>
        <v>0</v>
      </c>
      <c r="D30" s="16">
        <f>'[1]24'!D32</f>
        <v>0</v>
      </c>
      <c r="E30" s="16">
        <f>'[1]24'!E32</f>
        <v>0</v>
      </c>
      <c r="F30" s="15">
        <f t="shared" si="6"/>
        <v>282</v>
      </c>
      <c r="G30" s="15">
        <f>'[1]24'!H32</f>
        <v>282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282</v>
      </c>
      <c r="L30" s="18">
        <f>frq!C30</f>
        <v>1</v>
      </c>
      <c r="M30" s="16">
        <f t="shared" si="0"/>
        <v>282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282</v>
      </c>
      <c r="R30" s="17"/>
    </row>
    <row r="31" spans="1:18">
      <c r="A31" s="8" t="s">
        <v>73</v>
      </c>
      <c r="B31" s="15">
        <f>'[1]24'!B33</f>
        <v>282</v>
      </c>
      <c r="C31" s="16">
        <f>'[1]24'!C33</f>
        <v>0</v>
      </c>
      <c r="D31" s="16">
        <f>'[1]24'!D33</f>
        <v>0</v>
      </c>
      <c r="E31" s="16">
        <f>'[1]24'!E33</f>
        <v>0</v>
      </c>
      <c r="F31" s="15">
        <f t="shared" si="6"/>
        <v>282</v>
      </c>
      <c r="G31" s="15">
        <f>'[1]24'!H33</f>
        <v>282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282</v>
      </c>
      <c r="L31" s="18">
        <f>frq!C31</f>
        <v>1</v>
      </c>
      <c r="M31" s="16">
        <f t="shared" si="0"/>
        <v>282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282</v>
      </c>
      <c r="R31" s="17"/>
    </row>
    <row r="32" spans="1:18">
      <c r="A32" s="8" t="s">
        <v>74</v>
      </c>
      <c r="B32" s="15">
        <f>'[1]24'!B34</f>
        <v>282</v>
      </c>
      <c r="C32" s="16">
        <f>'[1]24'!C34</f>
        <v>0</v>
      </c>
      <c r="D32" s="16">
        <f>'[1]24'!D34</f>
        <v>0</v>
      </c>
      <c r="E32" s="16">
        <f>'[1]24'!E34</f>
        <v>0</v>
      </c>
      <c r="F32" s="15">
        <f t="shared" si="6"/>
        <v>282</v>
      </c>
      <c r="G32" s="15">
        <f>'[1]24'!H34</f>
        <v>282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282</v>
      </c>
      <c r="L32" s="18">
        <f>frq!C32</f>
        <v>1</v>
      </c>
      <c r="M32" s="16">
        <f t="shared" si="0"/>
        <v>282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282</v>
      </c>
      <c r="R32" s="17"/>
    </row>
    <row r="33" spans="1:18">
      <c r="A33" s="8" t="s">
        <v>75</v>
      </c>
      <c r="B33" s="15">
        <f>'[1]24'!B35</f>
        <v>282</v>
      </c>
      <c r="C33" s="16">
        <f>'[1]24'!C35</f>
        <v>0</v>
      </c>
      <c r="D33" s="16">
        <f>'[1]24'!D35</f>
        <v>0</v>
      </c>
      <c r="E33" s="16">
        <f>'[1]24'!E35</f>
        <v>0</v>
      </c>
      <c r="F33" s="15">
        <f t="shared" si="6"/>
        <v>282</v>
      </c>
      <c r="G33" s="15">
        <f>'[1]24'!H35</f>
        <v>282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282</v>
      </c>
      <c r="L33" s="18">
        <f>frq!C33</f>
        <v>1</v>
      </c>
      <c r="M33" s="16">
        <f t="shared" si="0"/>
        <v>282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282</v>
      </c>
      <c r="R33" s="17"/>
    </row>
    <row r="34" spans="1:18">
      <c r="A34" s="8" t="s">
        <v>76</v>
      </c>
      <c r="B34" s="15">
        <f>'[1]24'!B36</f>
        <v>282</v>
      </c>
      <c r="C34" s="16">
        <f>'[1]24'!C36</f>
        <v>0</v>
      </c>
      <c r="D34" s="16">
        <f>'[1]24'!D36</f>
        <v>0</v>
      </c>
      <c r="E34" s="16">
        <f>'[1]24'!E36</f>
        <v>0</v>
      </c>
      <c r="F34" s="15">
        <f t="shared" si="6"/>
        <v>282</v>
      </c>
      <c r="G34" s="15">
        <f>'[1]24'!H36</f>
        <v>282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282</v>
      </c>
      <c r="L34" s="18">
        <f>frq!C34</f>
        <v>1</v>
      </c>
      <c r="M34" s="16">
        <f t="shared" si="0"/>
        <v>282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282</v>
      </c>
      <c r="R34" s="17"/>
    </row>
    <row r="35" spans="1:18">
      <c r="A35" s="8" t="s">
        <v>77</v>
      </c>
      <c r="B35" s="15">
        <f>'[1]24'!B37</f>
        <v>282</v>
      </c>
      <c r="C35" s="16">
        <f>'[1]24'!C37</f>
        <v>0</v>
      </c>
      <c r="D35" s="16">
        <f>'[1]24'!D37</f>
        <v>0</v>
      </c>
      <c r="E35" s="16">
        <f>'[1]24'!E37</f>
        <v>0</v>
      </c>
      <c r="F35" s="15">
        <f t="shared" si="6"/>
        <v>282</v>
      </c>
      <c r="G35" s="15">
        <f>'[1]24'!H37</f>
        <v>282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282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282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282</v>
      </c>
      <c r="R35" s="17"/>
    </row>
    <row r="36" spans="1:18">
      <c r="A36" s="8" t="s">
        <v>78</v>
      </c>
      <c r="B36" s="15">
        <f>'[1]24'!B38</f>
        <v>282</v>
      </c>
      <c r="C36" s="16">
        <f>'[1]24'!C38</f>
        <v>0</v>
      </c>
      <c r="D36" s="16">
        <f>'[1]24'!D38</f>
        <v>0</v>
      </c>
      <c r="E36" s="16">
        <f>'[1]24'!E38</f>
        <v>0</v>
      </c>
      <c r="F36" s="15">
        <f t="shared" si="6"/>
        <v>282</v>
      </c>
      <c r="G36" s="15">
        <f>'[1]24'!H38</f>
        <v>282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282</v>
      </c>
      <c r="L36" s="18">
        <f>frq!C36</f>
        <v>1</v>
      </c>
      <c r="M36" s="16">
        <f t="shared" si="7"/>
        <v>282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282</v>
      </c>
      <c r="R36" s="17"/>
    </row>
    <row r="37" spans="1:18">
      <c r="A37" s="8" t="s">
        <v>79</v>
      </c>
      <c r="B37" s="15">
        <f>'[1]24'!B39</f>
        <v>282</v>
      </c>
      <c r="C37" s="16">
        <f>'[1]24'!C39</f>
        <v>0</v>
      </c>
      <c r="D37" s="16">
        <f>'[1]24'!D39</f>
        <v>0</v>
      </c>
      <c r="E37" s="16">
        <f>'[1]24'!E39</f>
        <v>0</v>
      </c>
      <c r="F37" s="15">
        <f t="shared" si="6"/>
        <v>282</v>
      </c>
      <c r="G37" s="15">
        <f>'[1]24'!H39</f>
        <v>282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282</v>
      </c>
      <c r="L37" s="18">
        <f>frq!C37</f>
        <v>1</v>
      </c>
      <c r="M37" s="16">
        <f t="shared" si="7"/>
        <v>282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282</v>
      </c>
      <c r="R37" s="17"/>
    </row>
    <row r="38" spans="1:18">
      <c r="A38" s="8" t="s">
        <v>80</v>
      </c>
      <c r="B38" s="15">
        <f>'[1]24'!B40</f>
        <v>282</v>
      </c>
      <c r="C38" s="16">
        <f>'[1]24'!C40</f>
        <v>0</v>
      </c>
      <c r="D38" s="16">
        <f>'[1]24'!D40</f>
        <v>0</v>
      </c>
      <c r="E38" s="16">
        <f>'[1]24'!E40</f>
        <v>0</v>
      </c>
      <c r="F38" s="15">
        <f t="shared" si="6"/>
        <v>282</v>
      </c>
      <c r="G38" s="15">
        <f>'[1]24'!H40</f>
        <v>282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282</v>
      </c>
      <c r="L38" s="18">
        <f>frq!C38</f>
        <v>1</v>
      </c>
      <c r="M38" s="16">
        <f t="shared" si="7"/>
        <v>282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282</v>
      </c>
      <c r="R38" s="17"/>
    </row>
    <row r="39" spans="1:18">
      <c r="A39" s="8" t="s">
        <v>81</v>
      </c>
      <c r="B39" s="15">
        <f>'[1]24'!B41</f>
        <v>282</v>
      </c>
      <c r="C39" s="16">
        <f>'[1]24'!C41</f>
        <v>0</v>
      </c>
      <c r="D39" s="16">
        <f>'[1]24'!D41</f>
        <v>0</v>
      </c>
      <c r="E39" s="16">
        <f>'[1]24'!E41</f>
        <v>0</v>
      </c>
      <c r="F39" s="15">
        <f t="shared" si="6"/>
        <v>282</v>
      </c>
      <c r="G39" s="15">
        <f>'[1]24'!H41</f>
        <v>282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282</v>
      </c>
      <c r="L39" s="18">
        <f>frq!C39</f>
        <v>1</v>
      </c>
      <c r="M39" s="16">
        <f t="shared" si="7"/>
        <v>282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282</v>
      </c>
      <c r="R39" s="17"/>
    </row>
    <row r="40" spans="1:18">
      <c r="A40" s="8" t="s">
        <v>82</v>
      </c>
      <c r="B40" s="15">
        <f>'[1]24'!B42</f>
        <v>282</v>
      </c>
      <c r="C40" s="16">
        <f>'[1]24'!C42</f>
        <v>0</v>
      </c>
      <c r="D40" s="16">
        <f>'[1]24'!D42</f>
        <v>0</v>
      </c>
      <c r="E40" s="16">
        <f>'[1]24'!E42</f>
        <v>0</v>
      </c>
      <c r="F40" s="15">
        <f t="shared" si="6"/>
        <v>282</v>
      </c>
      <c r="G40" s="15">
        <f>'[1]24'!H42</f>
        <v>282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282</v>
      </c>
      <c r="L40" s="18">
        <f>frq!C40</f>
        <v>1</v>
      </c>
      <c r="M40" s="16">
        <f t="shared" si="7"/>
        <v>282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282</v>
      </c>
      <c r="R40" s="17"/>
    </row>
    <row r="41" spans="1:18">
      <c r="A41" s="8" t="s">
        <v>83</v>
      </c>
      <c r="B41" s="15">
        <f>'[1]24'!B43</f>
        <v>282</v>
      </c>
      <c r="C41" s="16">
        <f>'[1]24'!C43</f>
        <v>0</v>
      </c>
      <c r="D41" s="16">
        <f>'[1]24'!D43</f>
        <v>0</v>
      </c>
      <c r="E41" s="16">
        <f>'[1]24'!E43</f>
        <v>0</v>
      </c>
      <c r="F41" s="15">
        <f t="shared" si="6"/>
        <v>282</v>
      </c>
      <c r="G41" s="15">
        <f>'[1]24'!H43</f>
        <v>282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282</v>
      </c>
      <c r="L41" s="18">
        <f>frq!C41</f>
        <v>1</v>
      </c>
      <c r="M41" s="16">
        <f t="shared" si="7"/>
        <v>282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282</v>
      </c>
      <c r="R41" s="17"/>
    </row>
    <row r="42" spans="1:18">
      <c r="A42" s="8" t="s">
        <v>84</v>
      </c>
      <c r="B42" s="15">
        <f>'[1]24'!B44</f>
        <v>282</v>
      </c>
      <c r="C42" s="16">
        <f>'[1]24'!C44</f>
        <v>0</v>
      </c>
      <c r="D42" s="16">
        <f>'[1]24'!D44</f>
        <v>0</v>
      </c>
      <c r="E42" s="16">
        <f>'[1]24'!E44</f>
        <v>0</v>
      </c>
      <c r="F42" s="15">
        <f t="shared" si="6"/>
        <v>282</v>
      </c>
      <c r="G42" s="15">
        <f>'[1]24'!H44</f>
        <v>282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282</v>
      </c>
      <c r="L42" s="18">
        <f>frq!C42</f>
        <v>1</v>
      </c>
      <c r="M42" s="16">
        <f t="shared" si="7"/>
        <v>282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282</v>
      </c>
      <c r="R42" s="17"/>
    </row>
    <row r="43" spans="1:18">
      <c r="A43" s="8" t="s">
        <v>85</v>
      </c>
      <c r="B43" s="15">
        <f>'[1]24'!B45</f>
        <v>282</v>
      </c>
      <c r="C43" s="16">
        <f>'[1]24'!C45</f>
        <v>0</v>
      </c>
      <c r="D43" s="16">
        <f>'[1]24'!D45</f>
        <v>0</v>
      </c>
      <c r="E43" s="16">
        <f>'[1]24'!E45</f>
        <v>0</v>
      </c>
      <c r="F43" s="15">
        <f t="shared" si="6"/>
        <v>282</v>
      </c>
      <c r="G43" s="15">
        <f>'[1]24'!H45</f>
        <v>282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282</v>
      </c>
      <c r="L43" s="18">
        <f>frq!C43</f>
        <v>1</v>
      </c>
      <c r="M43" s="16">
        <f t="shared" si="7"/>
        <v>282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282</v>
      </c>
      <c r="R43" s="17"/>
    </row>
    <row r="44" spans="1:18">
      <c r="A44" s="8" t="s">
        <v>86</v>
      </c>
      <c r="B44" s="15">
        <f>'[1]24'!B46</f>
        <v>282</v>
      </c>
      <c r="C44" s="16">
        <f>'[1]24'!C46</f>
        <v>0</v>
      </c>
      <c r="D44" s="16">
        <f>'[1]24'!D46</f>
        <v>0</v>
      </c>
      <c r="E44" s="16">
        <f>'[1]24'!E46</f>
        <v>0</v>
      </c>
      <c r="F44" s="15">
        <f t="shared" si="6"/>
        <v>282</v>
      </c>
      <c r="G44" s="15">
        <f>'[1]24'!H46</f>
        <v>282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282</v>
      </c>
      <c r="L44" s="18">
        <f>frq!C44</f>
        <v>1</v>
      </c>
      <c r="M44" s="16">
        <f t="shared" si="7"/>
        <v>282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282</v>
      </c>
      <c r="R44" s="17"/>
    </row>
    <row r="45" spans="1:18">
      <c r="A45" s="8" t="s">
        <v>87</v>
      </c>
      <c r="B45" s="15">
        <f>'[1]24'!B47</f>
        <v>282</v>
      </c>
      <c r="C45" s="16">
        <f>'[1]24'!C47</f>
        <v>0</v>
      </c>
      <c r="D45" s="16">
        <f>'[1]24'!D47</f>
        <v>0</v>
      </c>
      <c r="E45" s="16">
        <f>'[1]24'!E47</f>
        <v>0</v>
      </c>
      <c r="F45" s="15">
        <f t="shared" si="6"/>
        <v>282</v>
      </c>
      <c r="G45" s="15">
        <f>'[1]24'!H47</f>
        <v>282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282</v>
      </c>
      <c r="L45" s="18">
        <f>frq!C45</f>
        <v>1</v>
      </c>
      <c r="M45" s="16">
        <f t="shared" si="7"/>
        <v>282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282</v>
      </c>
      <c r="R45" s="17"/>
    </row>
    <row r="46" spans="1:18">
      <c r="A46" s="8" t="s">
        <v>88</v>
      </c>
      <c r="B46" s="15">
        <f>'[1]24'!B48</f>
        <v>282</v>
      </c>
      <c r="C46" s="16">
        <f>'[1]24'!C48</f>
        <v>0</v>
      </c>
      <c r="D46" s="16">
        <f>'[1]24'!D48</f>
        <v>0</v>
      </c>
      <c r="E46" s="16">
        <f>'[1]24'!E48</f>
        <v>0</v>
      </c>
      <c r="F46" s="15">
        <f t="shared" si="6"/>
        <v>282</v>
      </c>
      <c r="G46" s="15">
        <f>'[1]24'!H48</f>
        <v>282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282</v>
      </c>
      <c r="L46" s="18">
        <f>frq!C46</f>
        <v>1</v>
      </c>
      <c r="M46" s="16">
        <f t="shared" si="7"/>
        <v>282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282</v>
      </c>
      <c r="R46" s="17"/>
    </row>
    <row r="47" spans="1:18">
      <c r="A47" s="8" t="s">
        <v>89</v>
      </c>
      <c r="B47" s="15">
        <f>'[1]24'!B49</f>
        <v>282</v>
      </c>
      <c r="C47" s="16">
        <f>'[1]24'!C49</f>
        <v>0</v>
      </c>
      <c r="D47" s="16">
        <f>'[1]24'!D49</f>
        <v>0</v>
      </c>
      <c r="E47" s="16">
        <f>'[1]24'!E49</f>
        <v>0</v>
      </c>
      <c r="F47" s="15">
        <f t="shared" si="6"/>
        <v>282</v>
      </c>
      <c r="G47" s="15">
        <f>'[1]24'!H49</f>
        <v>282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282</v>
      </c>
      <c r="L47" s="18">
        <f>frq!C47</f>
        <v>1</v>
      </c>
      <c r="M47" s="16">
        <f t="shared" si="7"/>
        <v>282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282</v>
      </c>
      <c r="R47" s="17"/>
    </row>
    <row r="48" spans="1:18">
      <c r="A48" s="8" t="s">
        <v>90</v>
      </c>
      <c r="B48" s="15">
        <f>'[1]24'!B50</f>
        <v>282</v>
      </c>
      <c r="C48" s="16">
        <f>'[1]24'!C50</f>
        <v>0</v>
      </c>
      <c r="D48" s="16">
        <f>'[1]24'!D50</f>
        <v>0</v>
      </c>
      <c r="E48" s="16">
        <f>'[1]24'!E50</f>
        <v>0</v>
      </c>
      <c r="F48" s="15">
        <f t="shared" si="6"/>
        <v>282</v>
      </c>
      <c r="G48" s="15">
        <f>'[1]24'!H50</f>
        <v>282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282</v>
      </c>
      <c r="L48" s="18">
        <f>frq!C48</f>
        <v>1</v>
      </c>
      <c r="M48" s="16">
        <f t="shared" si="7"/>
        <v>282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282</v>
      </c>
      <c r="R48" s="17"/>
    </row>
    <row r="49" spans="1:18">
      <c r="A49" s="8" t="s">
        <v>91</v>
      </c>
      <c r="B49" s="15">
        <f>'[1]24'!B51</f>
        <v>282</v>
      </c>
      <c r="C49" s="16">
        <f>'[1]24'!C51</f>
        <v>0</v>
      </c>
      <c r="D49" s="16">
        <f>'[1]24'!D51</f>
        <v>0</v>
      </c>
      <c r="E49" s="16">
        <f>'[1]24'!E51</f>
        <v>0</v>
      </c>
      <c r="F49" s="15">
        <f t="shared" si="6"/>
        <v>282</v>
      </c>
      <c r="G49" s="15">
        <f>'[1]24'!H51</f>
        <v>282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282</v>
      </c>
      <c r="L49" s="18">
        <f>frq!C49</f>
        <v>1</v>
      </c>
      <c r="M49" s="16">
        <f t="shared" si="7"/>
        <v>282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282</v>
      </c>
      <c r="R49" s="17"/>
    </row>
    <row r="50" spans="1:18">
      <c r="A50" s="8" t="s">
        <v>92</v>
      </c>
      <c r="B50" s="15">
        <f>'[1]24'!B52</f>
        <v>282</v>
      </c>
      <c r="C50" s="16">
        <f>'[1]24'!C52</f>
        <v>0</v>
      </c>
      <c r="D50" s="16">
        <f>'[1]24'!D52</f>
        <v>0</v>
      </c>
      <c r="E50" s="16">
        <f>'[1]24'!E52</f>
        <v>0</v>
      </c>
      <c r="F50" s="15">
        <f t="shared" si="6"/>
        <v>282</v>
      </c>
      <c r="G50" s="15">
        <f>'[1]24'!H52</f>
        <v>282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282</v>
      </c>
      <c r="L50" s="18">
        <f>frq!C50</f>
        <v>1</v>
      </c>
      <c r="M50" s="16">
        <f t="shared" si="7"/>
        <v>282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282</v>
      </c>
      <c r="R50" s="17"/>
    </row>
    <row r="51" spans="1:18">
      <c r="A51" s="8" t="s">
        <v>93</v>
      </c>
      <c r="B51" s="15">
        <f>'[1]24'!B53</f>
        <v>282</v>
      </c>
      <c r="C51" s="16">
        <f>'[1]24'!C53</f>
        <v>0</v>
      </c>
      <c r="D51" s="16">
        <f>'[1]24'!D53</f>
        <v>0</v>
      </c>
      <c r="E51" s="16">
        <f>'[1]24'!E53</f>
        <v>0</v>
      </c>
      <c r="F51" s="15">
        <f t="shared" si="6"/>
        <v>282</v>
      </c>
      <c r="G51" s="15">
        <f>'[1]24'!H53</f>
        <v>282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282</v>
      </c>
      <c r="L51" s="18">
        <f>frq!C51</f>
        <v>1</v>
      </c>
      <c r="M51" s="16">
        <f t="shared" si="7"/>
        <v>282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282</v>
      </c>
      <c r="R51" s="17"/>
    </row>
    <row r="52" spans="1:18">
      <c r="A52" s="8" t="s">
        <v>94</v>
      </c>
      <c r="B52" s="15">
        <f>'[1]24'!B54</f>
        <v>282</v>
      </c>
      <c r="C52" s="16">
        <f>'[1]24'!C54</f>
        <v>0</v>
      </c>
      <c r="D52" s="16">
        <f>'[1]24'!D54</f>
        <v>0</v>
      </c>
      <c r="E52" s="16">
        <f>'[1]24'!E54</f>
        <v>0</v>
      </c>
      <c r="F52" s="15">
        <f t="shared" si="6"/>
        <v>282</v>
      </c>
      <c r="G52" s="15">
        <f>'[1]24'!H54</f>
        <v>282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282</v>
      </c>
      <c r="L52" s="18">
        <f>frq!C52</f>
        <v>1</v>
      </c>
      <c r="M52" s="16">
        <f t="shared" si="7"/>
        <v>282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282</v>
      </c>
      <c r="R52" s="17"/>
    </row>
    <row r="53" spans="1:18">
      <c r="A53" s="8" t="s">
        <v>95</v>
      </c>
      <c r="B53" s="15">
        <f>'[1]24'!B55</f>
        <v>282</v>
      </c>
      <c r="C53" s="16">
        <f>'[1]24'!C55</f>
        <v>0</v>
      </c>
      <c r="D53" s="16">
        <f>'[1]24'!D55</f>
        <v>0</v>
      </c>
      <c r="E53" s="16">
        <f>'[1]24'!E55</f>
        <v>0</v>
      </c>
      <c r="F53" s="15">
        <f t="shared" si="6"/>
        <v>282</v>
      </c>
      <c r="G53" s="15">
        <f>'[1]24'!H55</f>
        <v>282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282</v>
      </c>
      <c r="L53" s="18">
        <f>frq!C53</f>
        <v>1</v>
      </c>
      <c r="M53" s="16">
        <f t="shared" si="7"/>
        <v>282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282</v>
      </c>
      <c r="R53" s="17"/>
    </row>
    <row r="54" spans="1:18">
      <c r="A54" s="8" t="s">
        <v>96</v>
      </c>
      <c r="B54" s="15">
        <f>'[1]24'!B56</f>
        <v>282</v>
      </c>
      <c r="C54" s="16">
        <f>'[1]24'!C56</f>
        <v>0</v>
      </c>
      <c r="D54" s="16">
        <f>'[1]24'!D56</f>
        <v>0</v>
      </c>
      <c r="E54" s="16">
        <f>'[1]24'!E56</f>
        <v>0</v>
      </c>
      <c r="F54" s="15">
        <f t="shared" si="6"/>
        <v>282</v>
      </c>
      <c r="G54" s="15">
        <f>'[1]24'!H56</f>
        <v>282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282</v>
      </c>
      <c r="L54" s="18">
        <f>frq!C54</f>
        <v>1</v>
      </c>
      <c r="M54" s="16">
        <f t="shared" si="7"/>
        <v>282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282</v>
      </c>
      <c r="R54" s="17"/>
    </row>
    <row r="55" spans="1:18">
      <c r="A55" s="8" t="s">
        <v>97</v>
      </c>
      <c r="B55" s="15">
        <f>'[1]24'!B57</f>
        <v>282</v>
      </c>
      <c r="C55" s="16">
        <f>'[1]24'!C57</f>
        <v>0</v>
      </c>
      <c r="D55" s="16">
        <f>'[1]24'!D57</f>
        <v>0</v>
      </c>
      <c r="E55" s="16">
        <f>'[1]24'!E57</f>
        <v>0</v>
      </c>
      <c r="F55" s="15">
        <f t="shared" si="6"/>
        <v>282</v>
      </c>
      <c r="G55" s="15">
        <f>'[1]24'!H57</f>
        <v>282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282</v>
      </c>
      <c r="L55" s="18">
        <f>frq!C55</f>
        <v>1</v>
      </c>
      <c r="M55" s="16">
        <f t="shared" si="7"/>
        <v>282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282</v>
      </c>
      <c r="R55" s="17"/>
    </row>
    <row r="56" spans="1:18">
      <c r="A56" s="8" t="s">
        <v>98</v>
      </c>
      <c r="B56" s="15">
        <f>'[1]24'!B58</f>
        <v>282</v>
      </c>
      <c r="C56" s="16">
        <f>'[1]24'!C58</f>
        <v>0</v>
      </c>
      <c r="D56" s="16">
        <f>'[1]24'!D58</f>
        <v>0</v>
      </c>
      <c r="E56" s="16">
        <f>'[1]24'!E58</f>
        <v>0</v>
      </c>
      <c r="F56" s="15">
        <f t="shared" si="6"/>
        <v>282</v>
      </c>
      <c r="G56" s="15">
        <f>'[1]24'!H58</f>
        <v>282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282</v>
      </c>
      <c r="L56" s="18">
        <f>frq!C56</f>
        <v>1</v>
      </c>
      <c r="M56" s="16">
        <f t="shared" si="7"/>
        <v>282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282</v>
      </c>
      <c r="R56" s="17"/>
    </row>
    <row r="57" spans="1:18">
      <c r="A57" s="8" t="s">
        <v>99</v>
      </c>
      <c r="B57" s="15">
        <f>'[1]24'!B59</f>
        <v>282</v>
      </c>
      <c r="C57" s="16">
        <f>'[1]24'!C59</f>
        <v>0</v>
      </c>
      <c r="D57" s="16">
        <f>'[1]24'!D59</f>
        <v>0</v>
      </c>
      <c r="E57" s="16">
        <f>'[1]24'!E59</f>
        <v>0</v>
      </c>
      <c r="F57" s="15">
        <f t="shared" si="6"/>
        <v>282</v>
      </c>
      <c r="G57" s="15">
        <f>'[1]24'!H59</f>
        <v>282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282</v>
      </c>
      <c r="L57" s="18">
        <f>frq!C57</f>
        <v>1</v>
      </c>
      <c r="M57" s="16">
        <f t="shared" si="7"/>
        <v>282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282</v>
      </c>
      <c r="R57" s="17"/>
    </row>
    <row r="58" spans="1:18">
      <c r="A58" s="8" t="s">
        <v>100</v>
      </c>
      <c r="B58" s="15">
        <f>'[1]24'!B60</f>
        <v>282</v>
      </c>
      <c r="C58" s="16">
        <f>'[1]24'!C60</f>
        <v>0</v>
      </c>
      <c r="D58" s="16">
        <f>'[1]24'!D60</f>
        <v>0</v>
      </c>
      <c r="E58" s="16">
        <f>'[1]24'!E60</f>
        <v>0</v>
      </c>
      <c r="F58" s="15">
        <f t="shared" si="6"/>
        <v>282</v>
      </c>
      <c r="G58" s="15">
        <f>'[1]24'!H60</f>
        <v>282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282</v>
      </c>
      <c r="L58" s="18">
        <f>frq!C58</f>
        <v>1</v>
      </c>
      <c r="M58" s="16">
        <f t="shared" si="7"/>
        <v>282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282</v>
      </c>
      <c r="R58" s="17"/>
    </row>
    <row r="59" spans="1:18">
      <c r="A59" s="8" t="s">
        <v>101</v>
      </c>
      <c r="B59" s="15">
        <f>'[1]24'!B61</f>
        <v>277</v>
      </c>
      <c r="C59" s="16">
        <f>'[1]24'!C61</f>
        <v>0</v>
      </c>
      <c r="D59" s="16">
        <f>'[1]24'!D61</f>
        <v>0</v>
      </c>
      <c r="E59" s="16">
        <f>'[1]24'!E61</f>
        <v>0</v>
      </c>
      <c r="F59" s="15">
        <f t="shared" si="6"/>
        <v>277</v>
      </c>
      <c r="G59" s="15">
        <f>'[1]24'!H61</f>
        <v>277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277</v>
      </c>
      <c r="L59" s="18">
        <f>frq!C59</f>
        <v>1</v>
      </c>
      <c r="M59" s="16">
        <f t="shared" si="7"/>
        <v>277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277</v>
      </c>
      <c r="R59" s="17"/>
    </row>
    <row r="60" spans="1:18">
      <c r="A60" s="8" t="s">
        <v>102</v>
      </c>
      <c r="B60" s="15">
        <f>'[1]24'!B62</f>
        <v>277</v>
      </c>
      <c r="C60" s="16">
        <f>'[1]24'!C62</f>
        <v>0</v>
      </c>
      <c r="D60" s="16">
        <f>'[1]24'!D62</f>
        <v>0</v>
      </c>
      <c r="E60" s="16">
        <f>'[1]24'!E62</f>
        <v>0</v>
      </c>
      <c r="F60" s="15">
        <f t="shared" si="6"/>
        <v>277</v>
      </c>
      <c r="G60" s="15">
        <f>'[1]24'!H62</f>
        <v>277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277</v>
      </c>
      <c r="L60" s="18">
        <f>frq!C60</f>
        <v>1</v>
      </c>
      <c r="M60" s="16">
        <f t="shared" si="7"/>
        <v>277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277</v>
      </c>
      <c r="R60" s="17"/>
    </row>
    <row r="61" spans="1:18">
      <c r="A61" s="8" t="s">
        <v>103</v>
      </c>
      <c r="B61" s="15">
        <f>'[1]24'!B63</f>
        <v>277</v>
      </c>
      <c r="C61" s="16">
        <f>'[1]24'!C63</f>
        <v>0</v>
      </c>
      <c r="D61" s="16">
        <f>'[1]24'!D63</f>
        <v>0</v>
      </c>
      <c r="E61" s="16">
        <f>'[1]24'!E63</f>
        <v>0</v>
      </c>
      <c r="F61" s="15">
        <f t="shared" si="6"/>
        <v>277</v>
      </c>
      <c r="G61" s="15">
        <f>'[1]24'!H63</f>
        <v>277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277</v>
      </c>
      <c r="L61" s="18">
        <f>frq!C61</f>
        <v>1</v>
      </c>
      <c r="M61" s="16">
        <f t="shared" si="7"/>
        <v>277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277</v>
      </c>
      <c r="R61" s="17"/>
    </row>
    <row r="62" spans="1:18">
      <c r="A62" s="8" t="s">
        <v>104</v>
      </c>
      <c r="B62" s="15">
        <f>'[1]24'!B64</f>
        <v>277</v>
      </c>
      <c r="C62" s="16">
        <f>'[1]24'!C64</f>
        <v>0</v>
      </c>
      <c r="D62" s="16">
        <f>'[1]24'!D64</f>
        <v>0</v>
      </c>
      <c r="E62" s="16">
        <f>'[1]24'!E64</f>
        <v>0</v>
      </c>
      <c r="F62" s="15">
        <f t="shared" si="6"/>
        <v>277</v>
      </c>
      <c r="G62" s="15">
        <f>'[1]24'!H64</f>
        <v>277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277</v>
      </c>
      <c r="L62" s="18">
        <f>frq!C62</f>
        <v>1</v>
      </c>
      <c r="M62" s="16">
        <f t="shared" si="7"/>
        <v>277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277</v>
      </c>
      <c r="R62" s="17"/>
    </row>
    <row r="63" spans="1:18">
      <c r="A63" s="8" t="s">
        <v>105</v>
      </c>
      <c r="B63" s="15">
        <f>'[1]24'!B65</f>
        <v>277</v>
      </c>
      <c r="C63" s="16">
        <f>'[1]24'!C65</f>
        <v>0</v>
      </c>
      <c r="D63" s="16">
        <f>'[1]24'!D65</f>
        <v>0</v>
      </c>
      <c r="E63" s="16">
        <f>'[1]24'!E65</f>
        <v>0</v>
      </c>
      <c r="F63" s="15">
        <f t="shared" si="6"/>
        <v>277</v>
      </c>
      <c r="G63" s="15">
        <f>'[1]24'!H65</f>
        <v>277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277</v>
      </c>
      <c r="L63" s="18">
        <f>frq!C63</f>
        <v>1</v>
      </c>
      <c r="M63" s="16">
        <f t="shared" si="7"/>
        <v>277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277</v>
      </c>
      <c r="R63" s="17"/>
    </row>
    <row r="64" spans="1:18">
      <c r="A64" s="8" t="s">
        <v>106</v>
      </c>
      <c r="B64" s="15">
        <f>'[1]24'!B66</f>
        <v>277</v>
      </c>
      <c r="C64" s="16">
        <f>'[1]24'!C66</f>
        <v>0</v>
      </c>
      <c r="D64" s="16">
        <f>'[1]24'!D66</f>
        <v>0</v>
      </c>
      <c r="E64" s="16">
        <f>'[1]24'!E66</f>
        <v>0</v>
      </c>
      <c r="F64" s="15">
        <f t="shared" si="6"/>
        <v>277</v>
      </c>
      <c r="G64" s="15">
        <f>'[1]24'!H66</f>
        <v>277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277</v>
      </c>
      <c r="L64" s="18">
        <f>frq!C64</f>
        <v>1</v>
      </c>
      <c r="M64" s="16">
        <f t="shared" si="7"/>
        <v>277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277</v>
      </c>
      <c r="R64" s="17"/>
    </row>
    <row r="65" spans="1:19">
      <c r="A65" s="8" t="s">
        <v>107</v>
      </c>
      <c r="B65" s="15">
        <f>'[1]24'!B67</f>
        <v>277</v>
      </c>
      <c r="C65" s="16">
        <f>'[1]24'!C67</f>
        <v>0</v>
      </c>
      <c r="D65" s="16">
        <f>'[1]24'!D67</f>
        <v>0</v>
      </c>
      <c r="E65" s="16">
        <f>'[1]24'!E67</f>
        <v>0</v>
      </c>
      <c r="F65" s="15">
        <f t="shared" si="6"/>
        <v>277</v>
      </c>
      <c r="G65" s="15">
        <f>'[1]24'!H67</f>
        <v>277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277</v>
      </c>
      <c r="L65" s="18">
        <f>frq!C65</f>
        <v>1</v>
      </c>
      <c r="M65" s="16">
        <f t="shared" si="7"/>
        <v>277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277</v>
      </c>
      <c r="R65" s="17"/>
    </row>
    <row r="66" spans="1:19">
      <c r="A66" s="8" t="s">
        <v>108</v>
      </c>
      <c r="B66" s="15">
        <f>'[1]24'!B68</f>
        <v>277</v>
      </c>
      <c r="C66" s="16">
        <f>'[1]24'!C68</f>
        <v>0</v>
      </c>
      <c r="D66" s="16">
        <f>'[1]24'!D68</f>
        <v>0</v>
      </c>
      <c r="E66" s="16">
        <f>'[1]24'!E68</f>
        <v>0</v>
      </c>
      <c r="F66" s="15">
        <f t="shared" si="6"/>
        <v>277</v>
      </c>
      <c r="G66" s="15">
        <f>'[1]24'!H68</f>
        <v>277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277</v>
      </c>
      <c r="L66" s="18">
        <f>frq!C66</f>
        <v>1</v>
      </c>
      <c r="M66" s="16">
        <f t="shared" si="7"/>
        <v>277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277</v>
      </c>
      <c r="R66" s="17"/>
    </row>
    <row r="67" spans="1:19">
      <c r="A67" s="8" t="s">
        <v>109</v>
      </c>
      <c r="B67" s="15">
        <f>'[1]24'!B69</f>
        <v>277</v>
      </c>
      <c r="C67" s="16">
        <f>'[1]24'!C69</f>
        <v>0</v>
      </c>
      <c r="D67" s="16">
        <f>'[1]24'!D69</f>
        <v>0</v>
      </c>
      <c r="E67" s="16">
        <f>'[1]24'!E69</f>
        <v>0</v>
      </c>
      <c r="F67" s="15">
        <f t="shared" si="6"/>
        <v>277</v>
      </c>
      <c r="G67" s="15">
        <f>'[1]24'!H69</f>
        <v>277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277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277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277</v>
      </c>
      <c r="R67" s="17"/>
    </row>
    <row r="68" spans="1:19">
      <c r="A68" s="8" t="s">
        <v>110</v>
      </c>
      <c r="B68" s="15">
        <f>'[1]24'!B70</f>
        <v>277</v>
      </c>
      <c r="C68" s="16">
        <f>'[1]24'!C70</f>
        <v>0</v>
      </c>
      <c r="D68" s="16">
        <f>'[1]24'!D70</f>
        <v>0</v>
      </c>
      <c r="E68" s="16">
        <f>'[1]24'!E70</f>
        <v>0</v>
      </c>
      <c r="F68" s="15">
        <f t="shared" si="6"/>
        <v>277</v>
      </c>
      <c r="G68" s="15">
        <f>'[1]24'!H70</f>
        <v>277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277</v>
      </c>
      <c r="L68" s="18">
        <f>frq!C68</f>
        <v>1</v>
      </c>
      <c r="M68" s="16">
        <f t="shared" si="11"/>
        <v>277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277</v>
      </c>
      <c r="R68" s="17"/>
    </row>
    <row r="69" spans="1:19">
      <c r="A69" s="8" t="s">
        <v>111</v>
      </c>
      <c r="B69" s="15">
        <f>'[1]24'!B71</f>
        <v>277</v>
      </c>
      <c r="C69" s="16">
        <f>'[1]24'!C71</f>
        <v>0</v>
      </c>
      <c r="D69" s="16">
        <f>'[1]24'!D71</f>
        <v>0</v>
      </c>
      <c r="E69" s="16">
        <f>'[1]24'!E71</f>
        <v>0</v>
      </c>
      <c r="F69" s="15">
        <f t="shared" ref="F69:F98" si="17">SUM(B69:E69)</f>
        <v>277</v>
      </c>
      <c r="G69" s="15">
        <f>'[1]24'!H71</f>
        <v>277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277</v>
      </c>
      <c r="L69" s="18">
        <f>frq!C69</f>
        <v>1</v>
      </c>
      <c r="M69" s="16">
        <f t="shared" si="11"/>
        <v>277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277</v>
      </c>
      <c r="R69" s="17"/>
      <c r="S69">
        <f>96*4</f>
        <v>384</v>
      </c>
    </row>
    <row r="70" spans="1:19">
      <c r="A70" s="8" t="s">
        <v>112</v>
      </c>
      <c r="B70" s="15">
        <f>'[1]24'!B72</f>
        <v>277</v>
      </c>
      <c r="C70" s="16">
        <f>'[1]24'!C72</f>
        <v>0</v>
      </c>
      <c r="D70" s="16">
        <f>'[1]24'!D72</f>
        <v>0</v>
      </c>
      <c r="E70" s="16">
        <f>'[1]24'!E72</f>
        <v>0</v>
      </c>
      <c r="F70" s="15">
        <f t="shared" si="17"/>
        <v>277</v>
      </c>
      <c r="G70" s="15">
        <f>'[1]24'!H72</f>
        <v>277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277</v>
      </c>
      <c r="L70" s="18">
        <f>frq!C70</f>
        <v>1</v>
      </c>
      <c r="M70" s="16">
        <f t="shared" si="11"/>
        <v>277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277</v>
      </c>
      <c r="R70" s="17"/>
    </row>
    <row r="71" spans="1:19">
      <c r="A71" s="8" t="s">
        <v>113</v>
      </c>
      <c r="B71" s="15">
        <f>'[1]24'!B73</f>
        <v>277</v>
      </c>
      <c r="C71" s="16">
        <f>'[1]24'!C73</f>
        <v>0</v>
      </c>
      <c r="D71" s="16">
        <f>'[1]24'!D73</f>
        <v>0</v>
      </c>
      <c r="E71" s="16">
        <f>'[1]24'!E73</f>
        <v>0</v>
      </c>
      <c r="F71" s="15">
        <f t="shared" si="17"/>
        <v>277</v>
      </c>
      <c r="G71" s="15">
        <f>'[1]24'!H73</f>
        <v>277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277</v>
      </c>
      <c r="L71" s="18">
        <f>frq!C71</f>
        <v>1</v>
      </c>
      <c r="M71" s="16">
        <f t="shared" si="11"/>
        <v>277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277</v>
      </c>
      <c r="R71" s="17"/>
    </row>
    <row r="72" spans="1:19">
      <c r="A72" s="8" t="s">
        <v>114</v>
      </c>
      <c r="B72" s="15">
        <f>'[1]24'!B74</f>
        <v>277</v>
      </c>
      <c r="C72" s="16">
        <f>'[1]24'!C74</f>
        <v>0</v>
      </c>
      <c r="D72" s="16">
        <f>'[1]24'!D74</f>
        <v>0</v>
      </c>
      <c r="E72" s="16">
        <f>'[1]24'!E74</f>
        <v>0</v>
      </c>
      <c r="F72" s="15">
        <f t="shared" si="17"/>
        <v>277</v>
      </c>
      <c r="G72" s="15">
        <f>'[1]24'!H74</f>
        <v>277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277</v>
      </c>
      <c r="L72" s="18">
        <f>frq!C72</f>
        <v>1</v>
      </c>
      <c r="M72" s="16">
        <f t="shared" si="11"/>
        <v>277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277</v>
      </c>
      <c r="R72" s="17"/>
    </row>
    <row r="73" spans="1:19">
      <c r="A73" s="8" t="s">
        <v>115</v>
      </c>
      <c r="B73" s="15">
        <f>'[1]24'!B75</f>
        <v>277</v>
      </c>
      <c r="C73" s="16">
        <f>'[1]24'!C75</f>
        <v>0</v>
      </c>
      <c r="D73" s="16">
        <f>'[1]24'!D75</f>
        <v>0</v>
      </c>
      <c r="E73" s="16">
        <f>'[1]24'!E75</f>
        <v>0</v>
      </c>
      <c r="F73" s="15">
        <f t="shared" si="17"/>
        <v>277</v>
      </c>
      <c r="G73" s="15">
        <f>'[1]24'!H75</f>
        <v>277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277</v>
      </c>
      <c r="L73" s="18">
        <f>frq!C73</f>
        <v>1</v>
      </c>
      <c r="M73" s="16">
        <f t="shared" si="11"/>
        <v>277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277</v>
      </c>
      <c r="R73" s="17"/>
    </row>
    <row r="74" spans="1:19">
      <c r="A74" s="8" t="s">
        <v>116</v>
      </c>
      <c r="B74" s="15">
        <f>'[1]24'!B76</f>
        <v>277</v>
      </c>
      <c r="C74" s="16">
        <f>'[1]24'!C76</f>
        <v>0</v>
      </c>
      <c r="D74" s="16">
        <f>'[1]24'!D76</f>
        <v>0</v>
      </c>
      <c r="E74" s="16">
        <f>'[1]24'!E76</f>
        <v>0</v>
      </c>
      <c r="F74" s="15">
        <f t="shared" si="17"/>
        <v>277</v>
      </c>
      <c r="G74" s="15">
        <f>'[1]24'!H76</f>
        <v>277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277</v>
      </c>
      <c r="L74" s="18">
        <f>frq!C74</f>
        <v>1</v>
      </c>
      <c r="M74" s="16">
        <f t="shared" si="11"/>
        <v>277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277</v>
      </c>
      <c r="R74" s="17"/>
    </row>
    <row r="75" spans="1:19">
      <c r="A75" s="8" t="s">
        <v>117</v>
      </c>
      <c r="B75" s="15">
        <f>'[1]24'!B77</f>
        <v>277</v>
      </c>
      <c r="C75" s="16">
        <f>'[1]24'!C77</f>
        <v>0</v>
      </c>
      <c r="D75" s="16">
        <f>'[1]24'!D77</f>
        <v>0</v>
      </c>
      <c r="E75" s="16">
        <f>'[1]24'!E77</f>
        <v>0</v>
      </c>
      <c r="F75" s="15">
        <f t="shared" si="17"/>
        <v>277</v>
      </c>
      <c r="G75" s="15">
        <f>'[1]24'!H77</f>
        <v>277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277</v>
      </c>
      <c r="L75" s="18">
        <f>frq!C75</f>
        <v>1</v>
      </c>
      <c r="M75" s="16">
        <f t="shared" si="11"/>
        <v>277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277</v>
      </c>
      <c r="R75" s="17"/>
    </row>
    <row r="76" spans="1:19">
      <c r="A76" s="8" t="s">
        <v>118</v>
      </c>
      <c r="B76" s="15">
        <f>'[1]24'!B78</f>
        <v>277</v>
      </c>
      <c r="C76" s="16">
        <f>'[1]24'!C78</f>
        <v>0</v>
      </c>
      <c r="D76" s="16">
        <f>'[1]24'!D78</f>
        <v>0</v>
      </c>
      <c r="E76" s="16">
        <f>'[1]24'!E78</f>
        <v>0</v>
      </c>
      <c r="F76" s="15">
        <f t="shared" si="17"/>
        <v>277</v>
      </c>
      <c r="G76" s="15">
        <f>'[1]24'!H78</f>
        <v>277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277</v>
      </c>
      <c r="L76" s="18">
        <f>frq!C76</f>
        <v>1</v>
      </c>
      <c r="M76" s="16">
        <f t="shared" si="11"/>
        <v>277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277</v>
      </c>
      <c r="R76" s="17"/>
    </row>
    <row r="77" spans="1:19">
      <c r="A77" s="8" t="s">
        <v>119</v>
      </c>
      <c r="B77" s="15">
        <f>'[1]24'!B79</f>
        <v>277</v>
      </c>
      <c r="C77" s="16">
        <f>'[1]24'!C79</f>
        <v>0</v>
      </c>
      <c r="D77" s="16">
        <f>'[1]24'!D79</f>
        <v>0</v>
      </c>
      <c r="E77" s="16">
        <f>'[1]24'!E79</f>
        <v>0</v>
      </c>
      <c r="F77" s="15">
        <f t="shared" si="17"/>
        <v>277</v>
      </c>
      <c r="G77" s="15">
        <f>'[1]24'!H79</f>
        <v>277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277</v>
      </c>
      <c r="L77" s="18">
        <f>frq!C77</f>
        <v>1</v>
      </c>
      <c r="M77" s="16">
        <f t="shared" si="11"/>
        <v>277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277</v>
      </c>
      <c r="R77" s="17"/>
    </row>
    <row r="78" spans="1:19">
      <c r="A78" s="8" t="s">
        <v>120</v>
      </c>
      <c r="B78" s="15">
        <f>'[1]24'!B80</f>
        <v>277</v>
      </c>
      <c r="C78" s="16">
        <f>'[1]24'!C80</f>
        <v>0</v>
      </c>
      <c r="D78" s="16">
        <f>'[1]24'!D80</f>
        <v>0</v>
      </c>
      <c r="E78" s="16">
        <f>'[1]24'!E80</f>
        <v>0</v>
      </c>
      <c r="F78" s="15">
        <f t="shared" si="17"/>
        <v>277</v>
      </c>
      <c r="G78" s="15">
        <f>'[1]24'!H80</f>
        <v>277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277</v>
      </c>
      <c r="L78" s="18">
        <f>frq!C78</f>
        <v>1</v>
      </c>
      <c r="M78" s="16">
        <f t="shared" si="11"/>
        <v>277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277</v>
      </c>
      <c r="R78" s="17"/>
    </row>
    <row r="79" spans="1:19">
      <c r="A79" s="8" t="s">
        <v>121</v>
      </c>
      <c r="B79" s="15">
        <f>'[1]24'!B81</f>
        <v>277</v>
      </c>
      <c r="C79" s="16">
        <f>'[1]24'!C81</f>
        <v>0</v>
      </c>
      <c r="D79" s="16">
        <f>'[1]24'!D81</f>
        <v>0</v>
      </c>
      <c r="E79" s="16">
        <f>'[1]24'!E81</f>
        <v>0</v>
      </c>
      <c r="F79" s="15">
        <f t="shared" si="17"/>
        <v>277</v>
      </c>
      <c r="G79" s="15">
        <f>'[1]24'!H81</f>
        <v>277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277</v>
      </c>
      <c r="L79" s="18">
        <f>frq!C79</f>
        <v>1</v>
      </c>
      <c r="M79" s="16">
        <f t="shared" si="11"/>
        <v>277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277</v>
      </c>
      <c r="R79" s="17"/>
    </row>
    <row r="80" spans="1:19">
      <c r="A80" s="8" t="s">
        <v>122</v>
      </c>
      <c r="B80" s="15">
        <f>'[1]24'!B82</f>
        <v>277</v>
      </c>
      <c r="C80" s="16">
        <f>'[1]24'!C82</f>
        <v>0</v>
      </c>
      <c r="D80" s="16">
        <f>'[1]24'!D82</f>
        <v>0</v>
      </c>
      <c r="E80" s="16">
        <f>'[1]24'!E82</f>
        <v>0</v>
      </c>
      <c r="F80" s="15">
        <f t="shared" si="17"/>
        <v>277</v>
      </c>
      <c r="G80" s="15">
        <f>'[1]24'!H82</f>
        <v>277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277</v>
      </c>
      <c r="L80" s="18">
        <f>frq!C80</f>
        <v>1</v>
      </c>
      <c r="M80" s="16">
        <f t="shared" si="11"/>
        <v>277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277</v>
      </c>
      <c r="R80" s="17"/>
    </row>
    <row r="81" spans="1:18">
      <c r="A81" s="8" t="s">
        <v>123</v>
      </c>
      <c r="B81" s="15">
        <f>'[1]24'!B83</f>
        <v>277</v>
      </c>
      <c r="C81" s="16">
        <f>'[1]24'!C83</f>
        <v>0</v>
      </c>
      <c r="D81" s="16">
        <f>'[1]24'!D83</f>
        <v>0</v>
      </c>
      <c r="E81" s="16">
        <f>'[1]24'!E83</f>
        <v>0</v>
      </c>
      <c r="F81" s="15">
        <f t="shared" si="17"/>
        <v>277</v>
      </c>
      <c r="G81" s="15">
        <f>'[1]24'!H83</f>
        <v>277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277</v>
      </c>
      <c r="L81" s="18">
        <f>frq!C81</f>
        <v>1</v>
      </c>
      <c r="M81" s="16">
        <f t="shared" si="11"/>
        <v>277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277</v>
      </c>
      <c r="R81" s="17"/>
    </row>
    <row r="82" spans="1:18">
      <c r="A82" s="8" t="s">
        <v>124</v>
      </c>
      <c r="B82" s="15">
        <f>'[1]24'!B84</f>
        <v>277</v>
      </c>
      <c r="C82" s="16">
        <f>'[1]24'!C84</f>
        <v>0</v>
      </c>
      <c r="D82" s="16">
        <f>'[1]24'!D84</f>
        <v>0</v>
      </c>
      <c r="E82" s="16">
        <f>'[1]24'!E84</f>
        <v>0</v>
      </c>
      <c r="F82" s="15">
        <f t="shared" si="17"/>
        <v>277</v>
      </c>
      <c r="G82" s="15">
        <f>'[1]24'!H84</f>
        <v>277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277</v>
      </c>
      <c r="L82" s="18">
        <f>frq!C82</f>
        <v>1</v>
      </c>
      <c r="M82" s="16">
        <f t="shared" si="11"/>
        <v>277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277</v>
      </c>
      <c r="R82" s="17"/>
    </row>
    <row r="83" spans="1:18">
      <c r="A83" s="8" t="s">
        <v>125</v>
      </c>
      <c r="B83" s="15">
        <f>'[1]24'!B85</f>
        <v>277</v>
      </c>
      <c r="C83" s="16">
        <f>'[1]24'!C85</f>
        <v>0</v>
      </c>
      <c r="D83" s="16">
        <f>'[1]24'!D85</f>
        <v>0</v>
      </c>
      <c r="E83" s="16">
        <f>'[1]24'!E85</f>
        <v>0</v>
      </c>
      <c r="F83" s="15">
        <f t="shared" si="17"/>
        <v>277</v>
      </c>
      <c r="G83" s="15">
        <f>'[1]24'!H85</f>
        <v>277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277</v>
      </c>
      <c r="L83" s="18">
        <f>frq!C83</f>
        <v>1</v>
      </c>
      <c r="M83" s="16">
        <f t="shared" si="11"/>
        <v>277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277</v>
      </c>
      <c r="R83" s="17"/>
    </row>
    <row r="84" spans="1:18">
      <c r="A84" s="8" t="s">
        <v>126</v>
      </c>
      <c r="B84" s="15">
        <f>'[1]24'!B86</f>
        <v>277</v>
      </c>
      <c r="C84" s="16">
        <f>'[1]24'!C86</f>
        <v>0</v>
      </c>
      <c r="D84" s="16">
        <f>'[1]24'!D86</f>
        <v>0</v>
      </c>
      <c r="E84" s="16">
        <f>'[1]24'!E86</f>
        <v>0</v>
      </c>
      <c r="F84" s="15">
        <f t="shared" si="17"/>
        <v>277</v>
      </c>
      <c r="G84" s="15">
        <f>'[1]24'!H86</f>
        <v>277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277</v>
      </c>
      <c r="L84" s="18">
        <f>frq!C84</f>
        <v>1</v>
      </c>
      <c r="M84" s="16">
        <f t="shared" si="11"/>
        <v>277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277</v>
      </c>
      <c r="R84" s="17"/>
    </row>
    <row r="85" spans="1:18">
      <c r="A85" s="8" t="s">
        <v>127</v>
      </c>
      <c r="B85" s="15">
        <f>'[1]24'!B87</f>
        <v>277</v>
      </c>
      <c r="C85" s="16">
        <f>'[1]24'!C87</f>
        <v>0</v>
      </c>
      <c r="D85" s="16">
        <f>'[1]24'!D87</f>
        <v>0</v>
      </c>
      <c r="E85" s="16">
        <f>'[1]24'!E87</f>
        <v>0</v>
      </c>
      <c r="F85" s="15">
        <f t="shared" si="17"/>
        <v>277</v>
      </c>
      <c r="G85" s="15">
        <f>'[1]24'!H87</f>
        <v>277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277</v>
      </c>
      <c r="L85" s="18">
        <f>frq!C85</f>
        <v>1</v>
      </c>
      <c r="M85" s="16">
        <f t="shared" si="11"/>
        <v>277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277</v>
      </c>
      <c r="R85" s="17"/>
    </row>
    <row r="86" spans="1:18">
      <c r="A86" s="8" t="s">
        <v>128</v>
      </c>
      <c r="B86" s="15">
        <f>'[1]24'!B88</f>
        <v>277</v>
      </c>
      <c r="C86" s="16">
        <f>'[1]24'!C88</f>
        <v>0</v>
      </c>
      <c r="D86" s="16">
        <f>'[1]24'!D88</f>
        <v>0</v>
      </c>
      <c r="E86" s="16">
        <f>'[1]24'!E88</f>
        <v>0</v>
      </c>
      <c r="F86" s="15">
        <f t="shared" si="17"/>
        <v>277</v>
      </c>
      <c r="G86" s="15">
        <f>'[1]24'!H88</f>
        <v>277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277</v>
      </c>
      <c r="L86" s="18">
        <f>frq!C86</f>
        <v>1</v>
      </c>
      <c r="M86" s="16">
        <f t="shared" si="11"/>
        <v>277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277</v>
      </c>
      <c r="R86" s="17"/>
    </row>
    <row r="87" spans="1:18">
      <c r="A87" s="8" t="s">
        <v>129</v>
      </c>
      <c r="B87" s="15">
        <f>'[1]24'!B89</f>
        <v>282</v>
      </c>
      <c r="C87" s="16">
        <f>'[1]24'!C89</f>
        <v>0</v>
      </c>
      <c r="D87" s="16">
        <f>'[1]24'!D89</f>
        <v>0</v>
      </c>
      <c r="E87" s="16">
        <f>'[1]24'!E89</f>
        <v>0</v>
      </c>
      <c r="F87" s="15">
        <f t="shared" si="17"/>
        <v>282</v>
      </c>
      <c r="G87" s="15">
        <f>'[1]24'!H89</f>
        <v>282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282</v>
      </c>
      <c r="L87" s="18">
        <f>frq!C87</f>
        <v>1</v>
      </c>
      <c r="M87" s="16">
        <f t="shared" si="11"/>
        <v>282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282</v>
      </c>
      <c r="R87" s="17"/>
    </row>
    <row r="88" spans="1:18">
      <c r="A88" s="8" t="s">
        <v>130</v>
      </c>
      <c r="B88" s="15">
        <f>'[1]24'!B90</f>
        <v>282</v>
      </c>
      <c r="C88" s="16">
        <f>'[1]24'!C90</f>
        <v>0</v>
      </c>
      <c r="D88" s="16">
        <f>'[1]24'!D90</f>
        <v>0</v>
      </c>
      <c r="E88" s="16">
        <f>'[1]24'!E90</f>
        <v>0</v>
      </c>
      <c r="F88" s="15">
        <f t="shared" si="17"/>
        <v>282</v>
      </c>
      <c r="G88" s="15">
        <f>'[1]24'!H90</f>
        <v>282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282</v>
      </c>
      <c r="L88" s="18">
        <f>frq!C88</f>
        <v>1</v>
      </c>
      <c r="M88" s="16">
        <f t="shared" si="11"/>
        <v>282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282</v>
      </c>
      <c r="R88" s="17"/>
    </row>
    <row r="89" spans="1:18">
      <c r="A89" s="8" t="s">
        <v>131</v>
      </c>
      <c r="B89" s="15">
        <f>'[1]24'!B91</f>
        <v>282</v>
      </c>
      <c r="C89" s="16">
        <f>'[1]24'!C91</f>
        <v>0</v>
      </c>
      <c r="D89" s="16">
        <f>'[1]24'!D91</f>
        <v>0</v>
      </c>
      <c r="E89" s="16">
        <f>'[1]24'!E91</f>
        <v>0</v>
      </c>
      <c r="F89" s="15">
        <f t="shared" si="17"/>
        <v>282</v>
      </c>
      <c r="G89" s="15">
        <f>'[1]24'!H91</f>
        <v>282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282</v>
      </c>
      <c r="L89" s="18">
        <f>frq!C89</f>
        <v>1</v>
      </c>
      <c r="M89" s="16">
        <f t="shared" si="11"/>
        <v>282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282</v>
      </c>
      <c r="R89" s="17"/>
    </row>
    <row r="90" spans="1:18">
      <c r="A90" s="8" t="s">
        <v>132</v>
      </c>
      <c r="B90" s="15">
        <f>'[1]24'!B92</f>
        <v>282</v>
      </c>
      <c r="C90" s="16">
        <f>'[1]24'!C92</f>
        <v>0</v>
      </c>
      <c r="D90" s="16">
        <f>'[1]24'!D92</f>
        <v>0</v>
      </c>
      <c r="E90" s="16">
        <f>'[1]24'!E92</f>
        <v>0</v>
      </c>
      <c r="F90" s="15">
        <f t="shared" si="17"/>
        <v>282</v>
      </c>
      <c r="G90" s="15">
        <f>'[1]24'!H92</f>
        <v>282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282</v>
      </c>
      <c r="L90" s="18">
        <f>frq!C90</f>
        <v>1</v>
      </c>
      <c r="M90" s="16">
        <f t="shared" si="11"/>
        <v>282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282</v>
      </c>
      <c r="R90" s="17"/>
    </row>
    <row r="91" spans="1:18">
      <c r="A91" s="8" t="s">
        <v>133</v>
      </c>
      <c r="B91" s="15">
        <f>'[1]24'!B93</f>
        <v>282</v>
      </c>
      <c r="C91" s="16">
        <f>'[1]24'!C93</f>
        <v>0</v>
      </c>
      <c r="D91" s="16">
        <f>'[1]24'!D93</f>
        <v>0</v>
      </c>
      <c r="E91" s="16">
        <f>'[1]24'!E93</f>
        <v>0</v>
      </c>
      <c r="F91" s="15">
        <f t="shared" si="17"/>
        <v>282</v>
      </c>
      <c r="G91" s="15">
        <f>'[1]24'!H93</f>
        <v>282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282</v>
      </c>
      <c r="L91" s="18">
        <f>frq!C91</f>
        <v>1</v>
      </c>
      <c r="M91" s="16">
        <f t="shared" si="11"/>
        <v>282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282</v>
      </c>
      <c r="R91" s="17"/>
    </row>
    <row r="92" spans="1:18">
      <c r="A92" s="8" t="s">
        <v>134</v>
      </c>
      <c r="B92" s="15">
        <f>'[1]24'!B94</f>
        <v>282</v>
      </c>
      <c r="C92" s="16">
        <f>'[1]24'!C94</f>
        <v>0</v>
      </c>
      <c r="D92" s="16">
        <f>'[1]24'!D94</f>
        <v>0</v>
      </c>
      <c r="E92" s="16">
        <f>'[1]24'!E94</f>
        <v>0</v>
      </c>
      <c r="F92" s="15">
        <f t="shared" si="17"/>
        <v>282</v>
      </c>
      <c r="G92" s="15">
        <f>'[1]24'!H94</f>
        <v>282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282</v>
      </c>
      <c r="L92" s="18">
        <f>frq!C92</f>
        <v>1</v>
      </c>
      <c r="M92" s="16">
        <f t="shared" si="11"/>
        <v>282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282</v>
      </c>
      <c r="R92" s="17"/>
    </row>
    <row r="93" spans="1:18">
      <c r="A93" s="8" t="s">
        <v>135</v>
      </c>
      <c r="B93" s="15">
        <f>'[1]24'!B95</f>
        <v>282</v>
      </c>
      <c r="C93" s="16">
        <f>'[1]24'!C95</f>
        <v>0</v>
      </c>
      <c r="D93" s="16">
        <f>'[1]24'!D95</f>
        <v>0</v>
      </c>
      <c r="E93" s="16">
        <f>'[1]24'!E95</f>
        <v>0</v>
      </c>
      <c r="F93" s="15">
        <f t="shared" si="17"/>
        <v>282</v>
      </c>
      <c r="G93" s="15">
        <f>'[1]24'!H95</f>
        <v>282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282</v>
      </c>
      <c r="L93" s="18">
        <f>frq!C93</f>
        <v>1</v>
      </c>
      <c r="M93" s="16">
        <f t="shared" si="11"/>
        <v>282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282</v>
      </c>
      <c r="R93" s="17"/>
    </row>
    <row r="94" spans="1:18">
      <c r="A94" s="8" t="s">
        <v>136</v>
      </c>
      <c r="B94" s="15">
        <f>'[1]24'!B96</f>
        <v>282</v>
      </c>
      <c r="C94" s="16">
        <f>'[1]24'!C96</f>
        <v>0</v>
      </c>
      <c r="D94" s="16">
        <f>'[1]24'!D96</f>
        <v>0</v>
      </c>
      <c r="E94" s="16">
        <f>'[1]24'!E96</f>
        <v>0</v>
      </c>
      <c r="F94" s="15">
        <f t="shared" si="17"/>
        <v>282</v>
      </c>
      <c r="G94" s="15">
        <f>'[1]24'!H96</f>
        <v>282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282</v>
      </c>
      <c r="L94" s="18">
        <f>frq!C94</f>
        <v>1</v>
      </c>
      <c r="M94" s="16">
        <f t="shared" si="11"/>
        <v>282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282</v>
      </c>
      <c r="R94" s="17"/>
    </row>
    <row r="95" spans="1:18">
      <c r="A95" s="8" t="s">
        <v>137</v>
      </c>
      <c r="B95" s="15">
        <f>'[1]24'!B97</f>
        <v>282</v>
      </c>
      <c r="C95" s="16">
        <f>'[1]24'!C97</f>
        <v>0</v>
      </c>
      <c r="D95" s="16">
        <f>'[1]24'!D97</f>
        <v>0</v>
      </c>
      <c r="E95" s="16">
        <f>'[1]24'!E97</f>
        <v>0</v>
      </c>
      <c r="F95" s="15">
        <f t="shared" si="17"/>
        <v>282</v>
      </c>
      <c r="G95" s="15">
        <f>'[1]24'!H97</f>
        <v>282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282</v>
      </c>
      <c r="L95" s="18">
        <f>frq!C95</f>
        <v>1</v>
      </c>
      <c r="M95" s="16">
        <f t="shared" si="11"/>
        <v>282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282</v>
      </c>
      <c r="R95" s="17"/>
    </row>
    <row r="96" spans="1:18">
      <c r="A96" s="8" t="s">
        <v>138</v>
      </c>
      <c r="B96" s="15">
        <f>'[1]24'!B98</f>
        <v>282</v>
      </c>
      <c r="C96" s="16">
        <f>'[1]24'!C98</f>
        <v>0</v>
      </c>
      <c r="D96" s="16">
        <f>'[1]24'!D98</f>
        <v>0</v>
      </c>
      <c r="E96" s="16">
        <f>'[1]24'!E98</f>
        <v>0</v>
      </c>
      <c r="F96" s="15">
        <f t="shared" si="17"/>
        <v>282</v>
      </c>
      <c r="G96" s="15">
        <f>'[1]24'!H98</f>
        <v>282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282</v>
      </c>
      <c r="L96" s="18">
        <f>frq!C96</f>
        <v>1</v>
      </c>
      <c r="M96" s="16">
        <f t="shared" si="11"/>
        <v>282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282</v>
      </c>
      <c r="R96" s="17"/>
    </row>
    <row r="97" spans="1:18">
      <c r="A97" s="8" t="s">
        <v>139</v>
      </c>
      <c r="B97" s="15">
        <f>'[1]24'!B99</f>
        <v>282</v>
      </c>
      <c r="C97" s="16">
        <f>'[1]24'!C99</f>
        <v>0</v>
      </c>
      <c r="D97" s="16">
        <f>'[1]24'!D99</f>
        <v>0</v>
      </c>
      <c r="E97" s="16">
        <f>'[1]24'!E99</f>
        <v>0</v>
      </c>
      <c r="F97" s="15">
        <f t="shared" si="17"/>
        <v>282</v>
      </c>
      <c r="G97" s="15">
        <f>'[1]24'!H99</f>
        <v>282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282</v>
      </c>
      <c r="L97" s="18">
        <f>frq!C97</f>
        <v>1</v>
      </c>
      <c r="M97" s="16">
        <f t="shared" si="11"/>
        <v>282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282</v>
      </c>
      <c r="R97" s="17"/>
    </row>
    <row r="98" spans="1:18">
      <c r="A98" s="8" t="s">
        <v>140</v>
      </c>
      <c r="B98" s="15">
        <f>'[1]24'!B100</f>
        <v>282</v>
      </c>
      <c r="C98" s="16">
        <f>'[1]24'!C100</f>
        <v>0</v>
      </c>
      <c r="D98" s="16">
        <f>'[1]24'!D100</f>
        <v>0</v>
      </c>
      <c r="E98" s="16">
        <f>'[1]24'!E100</f>
        <v>0</v>
      </c>
      <c r="F98" s="15">
        <f t="shared" si="17"/>
        <v>282</v>
      </c>
      <c r="G98" s="15">
        <f>'[1]24'!H100</f>
        <v>282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282</v>
      </c>
      <c r="L98" s="18">
        <f>frq!C98</f>
        <v>1</v>
      </c>
      <c r="M98" s="16">
        <f t="shared" si="11"/>
        <v>282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282</v>
      </c>
      <c r="R98" s="17"/>
    </row>
    <row r="99" spans="1:18">
      <c r="A99" s="8" t="s">
        <v>171</v>
      </c>
      <c r="B99" s="15">
        <f t="shared" ref="B99:R99" si="18">SUM(B3:B98)/4000</f>
        <v>6.7329999999999997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6.7329999999999997</v>
      </c>
      <c r="G99" s="15">
        <f t="shared" si="18"/>
        <v>6.7329999999999997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6.7329999999999997</v>
      </c>
      <c r="L99" s="15">
        <f t="shared" si="18"/>
        <v>2.4E-2</v>
      </c>
      <c r="M99" s="15">
        <f t="shared" si="18"/>
        <v>6.7329999999999997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6.7329999999999997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45436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'[2]24'!B5</f>
        <v>75</v>
      </c>
      <c r="C3" s="200">
        <f>'[2]24'!C5</f>
        <v>0</v>
      </c>
      <c r="D3" s="200">
        <f>'[2]24'!D5</f>
        <v>0</v>
      </c>
      <c r="E3" s="200">
        <f>'[2]24'!E5</f>
        <v>0</v>
      </c>
      <c r="F3" s="15">
        <f>SUM(B3:E3)</f>
        <v>75</v>
      </c>
      <c r="G3" s="199">
        <f>'[2]24'!H5</f>
        <v>41.55</v>
      </c>
      <c r="H3" s="200">
        <f>'[2]24'!I5</f>
        <v>0</v>
      </c>
      <c r="I3" s="200">
        <f>'[2]24'!J5</f>
        <v>0</v>
      </c>
      <c r="J3" s="200">
        <f>'[2]24'!K5</f>
        <v>0</v>
      </c>
      <c r="K3" s="15">
        <f>SUM(G3:J3)</f>
        <v>41.55</v>
      </c>
      <c r="L3" s="18">
        <f>frq!C3</f>
        <v>1</v>
      </c>
      <c r="M3" s="124">
        <f>IF($L3=1,G3,IF(AND($L3=0.985,G3&gt;0.985*B3),B3*0.985,IF(AND($L3=0.965,G3&gt;0.965*B3),0.965*B3,G3)))-R3</f>
        <v>41.15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41.15</v>
      </c>
      <c r="R3" s="18">
        <v>0.4</v>
      </c>
      <c r="S3" s="18">
        <v>20</v>
      </c>
    </row>
    <row r="4" spans="1:19">
      <c r="A4" s="8" t="s">
        <v>46</v>
      </c>
      <c r="B4" s="199">
        <f>'[2]24'!B6</f>
        <v>75</v>
      </c>
      <c r="C4" s="200">
        <f>'[2]24'!C6</f>
        <v>0</v>
      </c>
      <c r="D4" s="200">
        <f>'[2]24'!D6</f>
        <v>0</v>
      </c>
      <c r="E4" s="200">
        <f>'[2]24'!E6</f>
        <v>0</v>
      </c>
      <c r="F4" s="15">
        <f>SUM(B4:E4)</f>
        <v>75</v>
      </c>
      <c r="G4" s="199">
        <f>'[2]24'!H6</f>
        <v>42.39</v>
      </c>
      <c r="H4" s="200">
        <f>'[2]24'!I6</f>
        <v>0</v>
      </c>
      <c r="I4" s="200">
        <f>'[2]24'!J6</f>
        <v>0</v>
      </c>
      <c r="J4" s="200">
        <f>'[2]24'!K6</f>
        <v>0</v>
      </c>
      <c r="K4" s="15">
        <f t="shared" ref="K4:K67" si="3">SUM(G4:J4)</f>
        <v>42.39</v>
      </c>
      <c r="L4" s="18">
        <f>frq!C4</f>
        <v>1</v>
      </c>
      <c r="M4" s="124">
        <f t="shared" ref="M4:M67" si="4">IF($L4=1,G4,IF(AND($L4=0.985,G4&gt;0.985*B4),B4*0.985,IF(AND($L4=0.965,G4&gt;0.965*B4),0.965*B4,G4)))-R4</f>
        <v>41.99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41.99</v>
      </c>
      <c r="R4" s="18">
        <v>0.4</v>
      </c>
      <c r="S4" s="18">
        <v>23</v>
      </c>
    </row>
    <row r="5" spans="1:19">
      <c r="A5" s="8" t="s">
        <v>47</v>
      </c>
      <c r="B5" s="199">
        <f>'[2]24'!B7</f>
        <v>75</v>
      </c>
      <c r="C5" s="200">
        <f>'[2]24'!C7</f>
        <v>0</v>
      </c>
      <c r="D5" s="200">
        <f>'[2]24'!D7</f>
        <v>0</v>
      </c>
      <c r="E5" s="200">
        <f>'[2]24'!E7</f>
        <v>0</v>
      </c>
      <c r="F5" s="15">
        <f t="shared" ref="F5:F68" si="6">SUM(B5:E5)</f>
        <v>75</v>
      </c>
      <c r="G5" s="199">
        <f>'[2]24'!H7</f>
        <v>42.39</v>
      </c>
      <c r="H5" s="200">
        <f>'[2]24'!I7</f>
        <v>0</v>
      </c>
      <c r="I5" s="200">
        <f>'[2]24'!J7</f>
        <v>0</v>
      </c>
      <c r="J5" s="200">
        <f>'[2]24'!K7</f>
        <v>0</v>
      </c>
      <c r="K5" s="15">
        <f t="shared" si="3"/>
        <v>42.39</v>
      </c>
      <c r="L5" s="18">
        <f>frq!C5</f>
        <v>1</v>
      </c>
      <c r="M5" s="124">
        <f t="shared" si="4"/>
        <v>41.99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41.99</v>
      </c>
      <c r="R5" s="18">
        <v>0.4</v>
      </c>
      <c r="S5" s="18">
        <v>23</v>
      </c>
    </row>
    <row r="6" spans="1:19">
      <c r="A6" s="8" t="s">
        <v>48</v>
      </c>
      <c r="B6" s="199">
        <f>'[2]24'!B8</f>
        <v>75</v>
      </c>
      <c r="C6" s="200">
        <f>'[2]24'!C8</f>
        <v>0</v>
      </c>
      <c r="D6" s="200">
        <f>'[2]24'!D8</f>
        <v>0</v>
      </c>
      <c r="E6" s="200">
        <f>'[2]24'!E8</f>
        <v>0</v>
      </c>
      <c r="F6" s="15">
        <f t="shared" si="6"/>
        <v>75</v>
      </c>
      <c r="G6" s="199">
        <f>'[2]24'!H8</f>
        <v>35</v>
      </c>
      <c r="H6" s="200">
        <f>'[2]24'!I8</f>
        <v>0</v>
      </c>
      <c r="I6" s="200">
        <f>'[2]24'!J8</f>
        <v>0</v>
      </c>
      <c r="J6" s="200">
        <f>'[2]24'!K8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23</v>
      </c>
    </row>
    <row r="7" spans="1:19">
      <c r="A7" s="8" t="s">
        <v>49</v>
      </c>
      <c r="B7" s="199">
        <f>'[2]24'!B9</f>
        <v>75</v>
      </c>
      <c r="C7" s="200">
        <f>'[2]24'!C9</f>
        <v>0</v>
      </c>
      <c r="D7" s="200">
        <f>'[2]24'!D9</f>
        <v>0</v>
      </c>
      <c r="E7" s="200">
        <f>'[2]24'!E9</f>
        <v>0</v>
      </c>
      <c r="F7" s="15">
        <f t="shared" si="6"/>
        <v>75</v>
      </c>
      <c r="G7" s="199">
        <f>'[2]24'!H9</f>
        <v>35</v>
      </c>
      <c r="H7" s="200">
        <f>'[2]24'!I9</f>
        <v>0</v>
      </c>
      <c r="I7" s="200">
        <f>'[2]24'!J9</f>
        <v>0</v>
      </c>
      <c r="J7" s="200">
        <f>'[2]24'!K9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35</v>
      </c>
    </row>
    <row r="8" spans="1:19">
      <c r="A8" s="8" t="s">
        <v>50</v>
      </c>
      <c r="B8" s="199">
        <f>'[2]24'!B10</f>
        <v>75</v>
      </c>
      <c r="C8" s="200">
        <f>'[2]24'!C10</f>
        <v>0</v>
      </c>
      <c r="D8" s="200">
        <f>'[2]24'!D10</f>
        <v>0</v>
      </c>
      <c r="E8" s="200">
        <f>'[2]24'!E10</f>
        <v>0</v>
      </c>
      <c r="F8" s="15">
        <f t="shared" si="6"/>
        <v>75</v>
      </c>
      <c r="G8" s="199">
        <f>'[2]24'!H10</f>
        <v>35</v>
      </c>
      <c r="H8" s="200">
        <f>'[2]24'!I10</f>
        <v>0</v>
      </c>
      <c r="I8" s="200">
        <f>'[2]24'!J10</f>
        <v>0</v>
      </c>
      <c r="J8" s="200">
        <f>'[2]24'!K10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35</v>
      </c>
    </row>
    <row r="9" spans="1:19">
      <c r="A9" s="8" t="s">
        <v>51</v>
      </c>
      <c r="B9" s="199">
        <f>'[2]24'!B11</f>
        <v>75</v>
      </c>
      <c r="C9" s="200">
        <f>'[2]24'!C11</f>
        <v>0</v>
      </c>
      <c r="D9" s="200">
        <f>'[2]24'!D11</f>
        <v>0</v>
      </c>
      <c r="E9" s="200">
        <f>'[2]24'!E11</f>
        <v>0</v>
      </c>
      <c r="F9" s="15">
        <f t="shared" si="6"/>
        <v>75</v>
      </c>
      <c r="G9" s="199">
        <f>'[2]24'!H11</f>
        <v>35</v>
      </c>
      <c r="H9" s="200">
        <f>'[2]24'!I11</f>
        <v>0</v>
      </c>
      <c r="I9" s="200">
        <f>'[2]24'!J11</f>
        <v>0</v>
      </c>
      <c r="J9" s="200">
        <f>'[2]24'!K11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35</v>
      </c>
    </row>
    <row r="10" spans="1:19">
      <c r="A10" s="8" t="s">
        <v>52</v>
      </c>
      <c r="B10" s="199">
        <f>'[2]24'!B12</f>
        <v>75</v>
      </c>
      <c r="C10" s="200">
        <f>'[2]24'!C12</f>
        <v>0</v>
      </c>
      <c r="D10" s="200">
        <f>'[2]24'!D12</f>
        <v>0</v>
      </c>
      <c r="E10" s="200">
        <f>'[2]24'!E12</f>
        <v>0</v>
      </c>
      <c r="F10" s="15">
        <f t="shared" si="6"/>
        <v>75</v>
      </c>
      <c r="G10" s="199">
        <f>'[2]24'!H12</f>
        <v>35</v>
      </c>
      <c r="H10" s="200">
        <f>'[2]24'!I12</f>
        <v>0</v>
      </c>
      <c r="I10" s="200">
        <f>'[2]24'!J12</f>
        <v>0</v>
      </c>
      <c r="J10" s="200">
        <f>'[2]24'!K12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35</v>
      </c>
    </row>
    <row r="11" spans="1:19">
      <c r="A11" s="8" t="s">
        <v>53</v>
      </c>
      <c r="B11" s="199">
        <f>'[2]24'!B13</f>
        <v>75</v>
      </c>
      <c r="C11" s="200">
        <f>'[2]24'!C13</f>
        <v>0</v>
      </c>
      <c r="D11" s="200">
        <f>'[2]24'!D13</f>
        <v>0</v>
      </c>
      <c r="E11" s="200">
        <f>'[2]24'!E13</f>
        <v>0</v>
      </c>
      <c r="F11" s="15">
        <f t="shared" si="6"/>
        <v>75</v>
      </c>
      <c r="G11" s="199">
        <f>'[2]24'!H13</f>
        <v>35</v>
      </c>
      <c r="H11" s="200">
        <f>'[2]24'!I13</f>
        <v>0</v>
      </c>
      <c r="I11" s="200">
        <f>'[2]24'!J13</f>
        <v>0</v>
      </c>
      <c r="J11" s="200">
        <f>'[2]24'!K13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35</v>
      </c>
    </row>
    <row r="12" spans="1:19">
      <c r="A12" s="8" t="s">
        <v>54</v>
      </c>
      <c r="B12" s="199">
        <f>'[2]24'!B14</f>
        <v>75</v>
      </c>
      <c r="C12" s="200">
        <f>'[2]24'!C14</f>
        <v>0</v>
      </c>
      <c r="D12" s="200">
        <f>'[2]24'!D14</f>
        <v>0</v>
      </c>
      <c r="E12" s="200">
        <f>'[2]24'!E14</f>
        <v>0</v>
      </c>
      <c r="F12" s="15">
        <f t="shared" si="6"/>
        <v>75</v>
      </c>
      <c r="G12" s="199">
        <f>'[2]24'!H14</f>
        <v>35</v>
      </c>
      <c r="H12" s="200">
        <f>'[2]24'!I14</f>
        <v>0</v>
      </c>
      <c r="I12" s="200">
        <f>'[2]24'!J14</f>
        <v>0</v>
      </c>
      <c r="J12" s="200">
        <f>'[2]24'!K14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35</v>
      </c>
    </row>
    <row r="13" spans="1:19">
      <c r="A13" s="8" t="s">
        <v>55</v>
      </c>
      <c r="B13" s="199">
        <f>'[2]24'!B15</f>
        <v>75</v>
      </c>
      <c r="C13" s="200">
        <f>'[2]24'!C15</f>
        <v>0</v>
      </c>
      <c r="D13" s="200">
        <f>'[2]24'!D15</f>
        <v>0</v>
      </c>
      <c r="E13" s="200">
        <f>'[2]24'!E15</f>
        <v>0</v>
      </c>
      <c r="F13" s="15">
        <f t="shared" si="6"/>
        <v>75</v>
      </c>
      <c r="G13" s="199">
        <f>'[2]24'!H15</f>
        <v>35</v>
      </c>
      <c r="H13" s="200">
        <f>'[2]24'!I15</f>
        <v>0</v>
      </c>
      <c r="I13" s="200">
        <f>'[2]24'!J15</f>
        <v>0</v>
      </c>
      <c r="J13" s="200">
        <f>'[2]24'!K15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35</v>
      </c>
    </row>
    <row r="14" spans="1:19">
      <c r="A14" s="8" t="s">
        <v>56</v>
      </c>
      <c r="B14" s="199">
        <f>'[2]24'!B16</f>
        <v>75</v>
      </c>
      <c r="C14" s="200">
        <f>'[2]24'!C16</f>
        <v>0</v>
      </c>
      <c r="D14" s="200">
        <f>'[2]24'!D16</f>
        <v>0</v>
      </c>
      <c r="E14" s="200">
        <f>'[2]24'!E16</f>
        <v>0</v>
      </c>
      <c r="F14" s="15">
        <f t="shared" si="6"/>
        <v>75</v>
      </c>
      <c r="G14" s="199">
        <f>'[2]24'!H16</f>
        <v>35</v>
      </c>
      <c r="H14" s="200">
        <f>'[2]24'!I16</f>
        <v>0</v>
      </c>
      <c r="I14" s="200">
        <f>'[2]24'!J16</f>
        <v>0</v>
      </c>
      <c r="J14" s="200">
        <f>'[2]24'!K16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35</v>
      </c>
    </row>
    <row r="15" spans="1:19">
      <c r="A15" s="8" t="s">
        <v>57</v>
      </c>
      <c r="B15" s="199">
        <f>'[2]24'!B17</f>
        <v>75</v>
      </c>
      <c r="C15" s="200">
        <f>'[2]24'!C17</f>
        <v>0</v>
      </c>
      <c r="D15" s="200">
        <f>'[2]24'!D17</f>
        <v>0</v>
      </c>
      <c r="E15" s="200">
        <f>'[2]24'!E17</f>
        <v>0</v>
      </c>
      <c r="F15" s="15">
        <f t="shared" si="6"/>
        <v>75</v>
      </c>
      <c r="G15" s="199">
        <f>'[2]24'!H17</f>
        <v>35</v>
      </c>
      <c r="H15" s="200">
        <f>'[2]24'!I17</f>
        <v>0</v>
      </c>
      <c r="I15" s="200">
        <f>'[2]24'!J17</f>
        <v>0</v>
      </c>
      <c r="J15" s="200">
        <f>'[2]24'!K17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35</v>
      </c>
    </row>
    <row r="16" spans="1:19">
      <c r="A16" s="8" t="s">
        <v>58</v>
      </c>
      <c r="B16" s="199">
        <f>'[2]24'!B18</f>
        <v>75</v>
      </c>
      <c r="C16" s="200">
        <f>'[2]24'!C18</f>
        <v>0</v>
      </c>
      <c r="D16" s="200">
        <f>'[2]24'!D18</f>
        <v>0</v>
      </c>
      <c r="E16" s="200">
        <f>'[2]24'!E18</f>
        <v>0</v>
      </c>
      <c r="F16" s="15">
        <f t="shared" si="6"/>
        <v>75</v>
      </c>
      <c r="G16" s="199">
        <f>'[2]24'!H18</f>
        <v>35</v>
      </c>
      <c r="H16" s="200">
        <f>'[2]24'!I18</f>
        <v>0</v>
      </c>
      <c r="I16" s="200">
        <f>'[2]24'!J18</f>
        <v>0</v>
      </c>
      <c r="J16" s="200">
        <f>'[2]24'!K18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35</v>
      </c>
    </row>
    <row r="17" spans="1:19">
      <c r="A17" s="8" t="s">
        <v>59</v>
      </c>
      <c r="B17" s="199">
        <f>'[2]24'!B19</f>
        <v>75</v>
      </c>
      <c r="C17" s="200">
        <f>'[2]24'!C19</f>
        <v>0</v>
      </c>
      <c r="D17" s="200">
        <f>'[2]24'!D19</f>
        <v>0</v>
      </c>
      <c r="E17" s="200">
        <f>'[2]24'!E19</f>
        <v>0</v>
      </c>
      <c r="F17" s="15">
        <f t="shared" si="6"/>
        <v>75</v>
      </c>
      <c r="G17" s="199">
        <f>'[2]24'!H19</f>
        <v>35</v>
      </c>
      <c r="H17" s="200">
        <f>'[2]24'!I19</f>
        <v>0</v>
      </c>
      <c r="I17" s="200">
        <f>'[2]24'!J19</f>
        <v>0</v>
      </c>
      <c r="J17" s="200">
        <f>'[2]24'!K19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35</v>
      </c>
    </row>
    <row r="18" spans="1:19">
      <c r="A18" s="8" t="s">
        <v>60</v>
      </c>
      <c r="B18" s="199">
        <f>'[2]24'!B20</f>
        <v>75</v>
      </c>
      <c r="C18" s="200">
        <f>'[2]24'!C20</f>
        <v>0</v>
      </c>
      <c r="D18" s="200">
        <f>'[2]24'!D20</f>
        <v>0</v>
      </c>
      <c r="E18" s="200">
        <f>'[2]24'!E20</f>
        <v>0</v>
      </c>
      <c r="F18" s="15">
        <f t="shared" si="6"/>
        <v>75</v>
      </c>
      <c r="G18" s="199">
        <f>'[2]24'!H20</f>
        <v>35</v>
      </c>
      <c r="H18" s="200">
        <f>'[2]24'!I20</f>
        <v>0</v>
      </c>
      <c r="I18" s="200">
        <f>'[2]24'!J20</f>
        <v>0</v>
      </c>
      <c r="J18" s="200">
        <f>'[2]24'!K20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35</v>
      </c>
    </row>
    <row r="19" spans="1:19">
      <c r="A19" s="8" t="s">
        <v>61</v>
      </c>
      <c r="B19" s="199">
        <f>'[2]24'!B21</f>
        <v>75</v>
      </c>
      <c r="C19" s="200">
        <f>'[2]24'!C21</f>
        <v>0</v>
      </c>
      <c r="D19" s="200">
        <f>'[2]24'!D21</f>
        <v>0</v>
      </c>
      <c r="E19" s="200">
        <f>'[2]24'!E21</f>
        <v>0</v>
      </c>
      <c r="F19" s="15">
        <f t="shared" si="6"/>
        <v>75</v>
      </c>
      <c r="G19" s="199">
        <f>'[2]24'!H21</f>
        <v>34.17</v>
      </c>
      <c r="H19" s="200">
        <f>'[2]24'!I21</f>
        <v>0</v>
      </c>
      <c r="I19" s="200">
        <f>'[2]24'!J21</f>
        <v>0</v>
      </c>
      <c r="J19" s="200">
        <f>'[2]24'!K21</f>
        <v>0</v>
      </c>
      <c r="K19" s="15">
        <f t="shared" si="3"/>
        <v>34.17</v>
      </c>
      <c r="L19" s="18">
        <f>frq!C19</f>
        <v>1</v>
      </c>
      <c r="M19" s="124">
        <f t="shared" si="4"/>
        <v>33.770000000000003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33.770000000000003</v>
      </c>
      <c r="R19" s="18">
        <v>0.4</v>
      </c>
      <c r="S19" s="18">
        <v>35</v>
      </c>
    </row>
    <row r="20" spans="1:19">
      <c r="A20" s="8" t="s">
        <v>62</v>
      </c>
      <c r="B20" s="199">
        <f>'[2]24'!B22</f>
        <v>75</v>
      </c>
      <c r="C20" s="200">
        <f>'[2]24'!C22</f>
        <v>0</v>
      </c>
      <c r="D20" s="200">
        <f>'[2]24'!D22</f>
        <v>0</v>
      </c>
      <c r="E20" s="200">
        <f>'[2]24'!E22</f>
        <v>0</v>
      </c>
      <c r="F20" s="15">
        <f t="shared" si="6"/>
        <v>75</v>
      </c>
      <c r="G20" s="199">
        <f>'[2]24'!H22</f>
        <v>34.17</v>
      </c>
      <c r="H20" s="200">
        <f>'[2]24'!I22</f>
        <v>0</v>
      </c>
      <c r="I20" s="200">
        <f>'[2]24'!J22</f>
        <v>0</v>
      </c>
      <c r="J20" s="200">
        <f>'[2]24'!K22</f>
        <v>0</v>
      </c>
      <c r="K20" s="15">
        <f t="shared" si="3"/>
        <v>34.17</v>
      </c>
      <c r="L20" s="18">
        <f>frq!C20</f>
        <v>1</v>
      </c>
      <c r="M20" s="124">
        <f t="shared" si="4"/>
        <v>33.770000000000003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33.770000000000003</v>
      </c>
      <c r="R20" s="18">
        <v>0.4</v>
      </c>
      <c r="S20" s="18">
        <v>35</v>
      </c>
    </row>
    <row r="21" spans="1:19">
      <c r="A21" s="8" t="s">
        <v>63</v>
      </c>
      <c r="B21" s="199">
        <f>'[2]24'!B23</f>
        <v>75</v>
      </c>
      <c r="C21" s="200">
        <f>'[2]24'!C23</f>
        <v>0</v>
      </c>
      <c r="D21" s="200">
        <f>'[2]24'!D23</f>
        <v>0</v>
      </c>
      <c r="E21" s="200">
        <f>'[2]24'!E23</f>
        <v>0</v>
      </c>
      <c r="F21" s="15">
        <f t="shared" si="6"/>
        <v>75</v>
      </c>
      <c r="G21" s="199">
        <f>'[2]24'!H23</f>
        <v>35</v>
      </c>
      <c r="H21" s="200">
        <f>'[2]24'!I23</f>
        <v>0</v>
      </c>
      <c r="I21" s="200">
        <f>'[2]24'!J23</f>
        <v>0</v>
      </c>
      <c r="J21" s="200">
        <f>'[2]24'!K23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35</v>
      </c>
    </row>
    <row r="22" spans="1:19">
      <c r="A22" s="8" t="s">
        <v>64</v>
      </c>
      <c r="B22" s="199">
        <f>'[2]24'!B24</f>
        <v>75</v>
      </c>
      <c r="C22" s="200">
        <f>'[2]24'!C24</f>
        <v>0</v>
      </c>
      <c r="D22" s="200">
        <f>'[2]24'!D24</f>
        <v>0</v>
      </c>
      <c r="E22" s="200">
        <f>'[2]24'!E24</f>
        <v>0</v>
      </c>
      <c r="F22" s="15">
        <f t="shared" si="6"/>
        <v>75</v>
      </c>
      <c r="G22" s="199">
        <f>'[2]24'!H24</f>
        <v>35</v>
      </c>
      <c r="H22" s="200">
        <f>'[2]24'!I24</f>
        <v>0</v>
      </c>
      <c r="I22" s="200">
        <f>'[2]24'!J24</f>
        <v>0</v>
      </c>
      <c r="J22" s="200">
        <f>'[2]24'!K24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35</v>
      </c>
    </row>
    <row r="23" spans="1:19">
      <c r="A23" s="8" t="s">
        <v>65</v>
      </c>
      <c r="B23" s="199">
        <f>'[2]24'!B25</f>
        <v>75</v>
      </c>
      <c r="C23" s="200">
        <f>'[2]24'!C25</f>
        <v>0</v>
      </c>
      <c r="D23" s="200">
        <f>'[2]24'!D25</f>
        <v>0</v>
      </c>
      <c r="E23" s="200">
        <f>'[2]24'!E25</f>
        <v>0</v>
      </c>
      <c r="F23" s="15">
        <f t="shared" si="6"/>
        <v>75</v>
      </c>
      <c r="G23" s="199">
        <f>'[2]24'!H25</f>
        <v>35</v>
      </c>
      <c r="H23" s="200">
        <f>'[2]24'!I25</f>
        <v>0</v>
      </c>
      <c r="I23" s="200">
        <f>'[2]24'!J25</f>
        <v>0</v>
      </c>
      <c r="J23" s="200">
        <f>'[2]24'!K25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35</v>
      </c>
    </row>
    <row r="24" spans="1:19">
      <c r="A24" s="8" t="s">
        <v>66</v>
      </c>
      <c r="B24" s="199">
        <f>'[2]24'!B26</f>
        <v>75</v>
      </c>
      <c r="C24" s="200">
        <f>'[2]24'!C26</f>
        <v>0</v>
      </c>
      <c r="D24" s="200">
        <f>'[2]24'!D26</f>
        <v>0</v>
      </c>
      <c r="E24" s="200">
        <f>'[2]24'!E26</f>
        <v>0</v>
      </c>
      <c r="F24" s="15">
        <f t="shared" si="6"/>
        <v>75</v>
      </c>
      <c r="G24" s="199">
        <f>'[2]24'!H26</f>
        <v>35</v>
      </c>
      <c r="H24" s="200">
        <f>'[2]24'!I26</f>
        <v>0</v>
      </c>
      <c r="I24" s="200">
        <f>'[2]24'!J26</f>
        <v>0</v>
      </c>
      <c r="J24" s="200">
        <f>'[2]24'!K26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35</v>
      </c>
    </row>
    <row r="25" spans="1:19">
      <c r="A25" s="8" t="s">
        <v>67</v>
      </c>
      <c r="B25" s="199">
        <f>'[2]24'!B27</f>
        <v>75</v>
      </c>
      <c r="C25" s="200">
        <f>'[2]24'!C27</f>
        <v>0</v>
      </c>
      <c r="D25" s="200">
        <f>'[2]24'!D27</f>
        <v>0</v>
      </c>
      <c r="E25" s="200">
        <f>'[2]24'!E27</f>
        <v>0</v>
      </c>
      <c r="F25" s="15">
        <f t="shared" si="6"/>
        <v>75</v>
      </c>
      <c r="G25" s="199">
        <f>'[2]24'!H27</f>
        <v>35</v>
      </c>
      <c r="H25" s="200">
        <f>'[2]24'!I27</f>
        <v>0</v>
      </c>
      <c r="I25" s="200">
        <f>'[2]24'!J27</f>
        <v>0</v>
      </c>
      <c r="J25" s="200">
        <f>'[2]24'!K27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35</v>
      </c>
    </row>
    <row r="26" spans="1:19">
      <c r="A26" s="8" t="s">
        <v>68</v>
      </c>
      <c r="B26" s="199">
        <f>'[2]24'!B28</f>
        <v>75</v>
      </c>
      <c r="C26" s="200">
        <f>'[2]24'!C28</f>
        <v>0</v>
      </c>
      <c r="D26" s="200">
        <f>'[2]24'!D28</f>
        <v>0</v>
      </c>
      <c r="E26" s="200">
        <f>'[2]24'!E28</f>
        <v>0</v>
      </c>
      <c r="F26" s="15">
        <f t="shared" si="6"/>
        <v>75</v>
      </c>
      <c r="G26" s="199">
        <f>'[2]24'!H28</f>
        <v>35</v>
      </c>
      <c r="H26" s="200">
        <f>'[2]24'!I28</f>
        <v>0</v>
      </c>
      <c r="I26" s="200">
        <f>'[2]24'!J28</f>
        <v>0</v>
      </c>
      <c r="J26" s="200">
        <f>'[2]24'!K28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35</v>
      </c>
    </row>
    <row r="27" spans="1:19">
      <c r="A27" s="8" t="s">
        <v>69</v>
      </c>
      <c r="B27" s="199">
        <f>'[2]24'!B29</f>
        <v>75</v>
      </c>
      <c r="C27" s="200">
        <f>'[2]24'!C29</f>
        <v>0</v>
      </c>
      <c r="D27" s="200">
        <f>'[2]24'!D29</f>
        <v>0</v>
      </c>
      <c r="E27" s="200">
        <f>'[2]24'!E29</f>
        <v>0</v>
      </c>
      <c r="F27" s="15">
        <f t="shared" si="6"/>
        <v>75</v>
      </c>
      <c r="G27" s="199">
        <f>'[2]24'!H29</f>
        <v>35</v>
      </c>
      <c r="H27" s="200">
        <f>'[2]24'!I29</f>
        <v>0</v>
      </c>
      <c r="I27" s="200">
        <f>'[2]24'!J29</f>
        <v>0</v>
      </c>
      <c r="J27" s="200">
        <f>'[2]24'!K29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35</v>
      </c>
    </row>
    <row r="28" spans="1:19">
      <c r="A28" s="8" t="s">
        <v>70</v>
      </c>
      <c r="B28" s="199">
        <f>'[2]24'!B30</f>
        <v>75</v>
      </c>
      <c r="C28" s="200">
        <f>'[2]24'!C30</f>
        <v>0</v>
      </c>
      <c r="D28" s="200">
        <f>'[2]24'!D30</f>
        <v>0</v>
      </c>
      <c r="E28" s="200">
        <f>'[2]24'!E30</f>
        <v>0</v>
      </c>
      <c r="F28" s="15">
        <f t="shared" si="6"/>
        <v>75</v>
      </c>
      <c r="G28" s="199">
        <f>'[2]24'!H30</f>
        <v>35</v>
      </c>
      <c r="H28" s="200">
        <f>'[2]24'!I30</f>
        <v>0</v>
      </c>
      <c r="I28" s="200">
        <f>'[2]24'!J30</f>
        <v>0</v>
      </c>
      <c r="J28" s="200">
        <f>'[2]24'!K30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35</v>
      </c>
    </row>
    <row r="29" spans="1:19">
      <c r="A29" s="8" t="s">
        <v>71</v>
      </c>
      <c r="B29" s="199">
        <f>'[2]24'!B31</f>
        <v>75</v>
      </c>
      <c r="C29" s="200">
        <f>'[2]24'!C31</f>
        <v>0</v>
      </c>
      <c r="D29" s="200">
        <f>'[2]24'!D31</f>
        <v>0</v>
      </c>
      <c r="E29" s="200">
        <f>'[2]24'!E31</f>
        <v>0</v>
      </c>
      <c r="F29" s="15">
        <f t="shared" si="6"/>
        <v>75</v>
      </c>
      <c r="G29" s="199">
        <f>'[2]24'!H31</f>
        <v>35</v>
      </c>
      <c r="H29" s="200">
        <f>'[2]24'!I31</f>
        <v>0</v>
      </c>
      <c r="I29" s="200">
        <f>'[2]24'!J31</f>
        <v>0</v>
      </c>
      <c r="J29" s="200">
        <f>'[2]24'!K31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35</v>
      </c>
    </row>
    <row r="30" spans="1:19">
      <c r="A30" s="8" t="s">
        <v>72</v>
      </c>
      <c r="B30" s="199">
        <f>'[2]24'!B32</f>
        <v>75</v>
      </c>
      <c r="C30" s="200">
        <f>'[2]24'!C32</f>
        <v>0</v>
      </c>
      <c r="D30" s="200">
        <f>'[2]24'!D32</f>
        <v>0</v>
      </c>
      <c r="E30" s="200">
        <f>'[2]24'!E32</f>
        <v>0</v>
      </c>
      <c r="F30" s="15">
        <f t="shared" si="6"/>
        <v>75</v>
      </c>
      <c r="G30" s="199">
        <f>'[2]24'!H32</f>
        <v>35</v>
      </c>
      <c r="H30" s="200">
        <f>'[2]24'!I32</f>
        <v>0</v>
      </c>
      <c r="I30" s="200">
        <f>'[2]24'!J32</f>
        <v>0</v>
      </c>
      <c r="J30" s="200">
        <f>'[2]24'!K32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35</v>
      </c>
    </row>
    <row r="31" spans="1:19">
      <c r="A31" s="8" t="s">
        <v>73</v>
      </c>
      <c r="B31" s="199">
        <f>'[2]24'!B33</f>
        <v>75</v>
      </c>
      <c r="C31" s="200">
        <f>'[2]24'!C33</f>
        <v>0</v>
      </c>
      <c r="D31" s="200">
        <f>'[2]24'!D33</f>
        <v>0</v>
      </c>
      <c r="E31" s="200">
        <f>'[2]24'!E33</f>
        <v>0</v>
      </c>
      <c r="F31" s="15">
        <f t="shared" si="6"/>
        <v>75</v>
      </c>
      <c r="G31" s="199">
        <f>'[2]24'!H33</f>
        <v>35</v>
      </c>
      <c r="H31" s="200">
        <f>'[2]24'!I33</f>
        <v>0</v>
      </c>
      <c r="I31" s="200">
        <f>'[2]24'!J33</f>
        <v>0</v>
      </c>
      <c r="J31" s="200">
        <f>'[2]24'!K33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35</v>
      </c>
    </row>
    <row r="32" spans="1:19">
      <c r="A32" s="8" t="s">
        <v>74</v>
      </c>
      <c r="B32" s="199">
        <f>'[2]24'!B34</f>
        <v>75</v>
      </c>
      <c r="C32" s="200">
        <f>'[2]24'!C34</f>
        <v>0</v>
      </c>
      <c r="D32" s="200">
        <f>'[2]24'!D34</f>
        <v>0</v>
      </c>
      <c r="E32" s="200">
        <f>'[2]24'!E34</f>
        <v>0</v>
      </c>
      <c r="F32" s="15">
        <f t="shared" si="6"/>
        <v>75</v>
      </c>
      <c r="G32" s="199">
        <f>'[2]24'!H34</f>
        <v>35</v>
      </c>
      <c r="H32" s="200">
        <f>'[2]24'!I34</f>
        <v>0</v>
      </c>
      <c r="I32" s="200">
        <f>'[2]24'!J34</f>
        <v>0</v>
      </c>
      <c r="J32" s="200">
        <f>'[2]24'!K34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35</v>
      </c>
    </row>
    <row r="33" spans="1:19">
      <c r="A33" s="8" t="s">
        <v>75</v>
      </c>
      <c r="B33" s="199">
        <f>'[2]24'!B35</f>
        <v>75</v>
      </c>
      <c r="C33" s="200">
        <f>'[2]24'!C35</f>
        <v>0</v>
      </c>
      <c r="D33" s="200">
        <f>'[2]24'!D35</f>
        <v>0</v>
      </c>
      <c r="E33" s="200">
        <f>'[2]24'!E35</f>
        <v>0</v>
      </c>
      <c r="F33" s="15">
        <f t="shared" si="6"/>
        <v>75</v>
      </c>
      <c r="G33" s="199">
        <f>'[2]24'!H35</f>
        <v>35</v>
      </c>
      <c r="H33" s="200">
        <f>'[2]24'!I35</f>
        <v>0</v>
      </c>
      <c r="I33" s="200">
        <f>'[2]24'!J35</f>
        <v>0</v>
      </c>
      <c r="J33" s="200">
        <f>'[2]24'!K35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35</v>
      </c>
    </row>
    <row r="34" spans="1:19">
      <c r="A34" s="8" t="s">
        <v>76</v>
      </c>
      <c r="B34" s="199">
        <f>'[2]24'!B36</f>
        <v>75</v>
      </c>
      <c r="C34" s="200">
        <f>'[2]24'!C36</f>
        <v>0</v>
      </c>
      <c r="D34" s="200">
        <f>'[2]24'!D36</f>
        <v>0</v>
      </c>
      <c r="E34" s="200">
        <f>'[2]24'!E36</f>
        <v>0</v>
      </c>
      <c r="F34" s="15">
        <f t="shared" si="6"/>
        <v>75</v>
      </c>
      <c r="G34" s="199">
        <f>'[2]24'!H36</f>
        <v>35</v>
      </c>
      <c r="H34" s="200">
        <f>'[2]24'!I36</f>
        <v>0</v>
      </c>
      <c r="I34" s="200">
        <f>'[2]24'!J36</f>
        <v>0</v>
      </c>
      <c r="J34" s="200">
        <f>'[2]24'!K36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35</v>
      </c>
    </row>
    <row r="35" spans="1:19">
      <c r="A35" s="8" t="s">
        <v>77</v>
      </c>
      <c r="B35" s="199">
        <f>'[2]24'!B37</f>
        <v>75</v>
      </c>
      <c r="C35" s="200">
        <f>'[2]24'!C37</f>
        <v>0</v>
      </c>
      <c r="D35" s="200">
        <f>'[2]24'!D37</f>
        <v>0</v>
      </c>
      <c r="E35" s="200">
        <f>'[2]24'!E37</f>
        <v>0</v>
      </c>
      <c r="F35" s="15">
        <f t="shared" si="6"/>
        <v>75</v>
      </c>
      <c r="G35" s="199">
        <f>'[2]24'!H37</f>
        <v>35</v>
      </c>
      <c r="H35" s="200">
        <f>'[2]24'!I37</f>
        <v>0</v>
      </c>
      <c r="I35" s="200">
        <f>'[2]24'!J37</f>
        <v>0</v>
      </c>
      <c r="J35" s="200">
        <f>'[2]24'!K37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35</v>
      </c>
    </row>
    <row r="36" spans="1:19">
      <c r="A36" s="8" t="s">
        <v>78</v>
      </c>
      <c r="B36" s="199">
        <f>'[2]24'!B38</f>
        <v>75</v>
      </c>
      <c r="C36" s="200">
        <f>'[2]24'!C38</f>
        <v>0</v>
      </c>
      <c r="D36" s="200">
        <f>'[2]24'!D38</f>
        <v>0</v>
      </c>
      <c r="E36" s="200">
        <f>'[2]24'!E38</f>
        <v>0</v>
      </c>
      <c r="F36" s="15">
        <f t="shared" si="6"/>
        <v>75</v>
      </c>
      <c r="G36" s="199">
        <f>'[2]24'!H38</f>
        <v>35</v>
      </c>
      <c r="H36" s="200">
        <f>'[2]24'!I38</f>
        <v>0</v>
      </c>
      <c r="I36" s="200">
        <f>'[2]24'!J38</f>
        <v>0</v>
      </c>
      <c r="J36" s="200">
        <f>'[2]24'!K38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35</v>
      </c>
    </row>
    <row r="37" spans="1:19">
      <c r="A37" s="8" t="s">
        <v>79</v>
      </c>
      <c r="B37" s="199">
        <f>'[2]24'!B39</f>
        <v>75</v>
      </c>
      <c r="C37" s="200">
        <f>'[2]24'!C39</f>
        <v>0</v>
      </c>
      <c r="D37" s="200">
        <f>'[2]24'!D39</f>
        <v>0</v>
      </c>
      <c r="E37" s="200">
        <f>'[2]24'!E39</f>
        <v>0</v>
      </c>
      <c r="F37" s="15">
        <f t="shared" si="6"/>
        <v>75</v>
      </c>
      <c r="G37" s="199">
        <f>'[2]24'!H39</f>
        <v>35</v>
      </c>
      <c r="H37" s="200">
        <f>'[2]24'!I39</f>
        <v>0</v>
      </c>
      <c r="I37" s="200">
        <f>'[2]24'!J39</f>
        <v>0</v>
      </c>
      <c r="J37" s="200">
        <f>'[2]24'!K39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35</v>
      </c>
    </row>
    <row r="38" spans="1:19">
      <c r="A38" s="8" t="s">
        <v>80</v>
      </c>
      <c r="B38" s="199">
        <f>'[2]24'!B40</f>
        <v>75</v>
      </c>
      <c r="C38" s="200">
        <f>'[2]24'!C40</f>
        <v>0</v>
      </c>
      <c r="D38" s="200">
        <f>'[2]24'!D40</f>
        <v>0</v>
      </c>
      <c r="E38" s="200">
        <f>'[2]24'!E40</f>
        <v>0</v>
      </c>
      <c r="F38" s="15">
        <f t="shared" si="6"/>
        <v>75</v>
      </c>
      <c r="G38" s="199">
        <f>'[2]24'!H40</f>
        <v>35</v>
      </c>
      <c r="H38" s="200">
        <f>'[2]24'!I40</f>
        <v>0</v>
      </c>
      <c r="I38" s="200">
        <f>'[2]24'!J40</f>
        <v>0</v>
      </c>
      <c r="J38" s="200">
        <f>'[2]24'!K40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35</v>
      </c>
    </row>
    <row r="39" spans="1:19">
      <c r="A39" s="8" t="s">
        <v>81</v>
      </c>
      <c r="B39" s="199">
        <f>'[2]24'!B41</f>
        <v>75</v>
      </c>
      <c r="C39" s="200">
        <f>'[2]24'!C41</f>
        <v>0</v>
      </c>
      <c r="D39" s="200">
        <f>'[2]24'!D41</f>
        <v>0</v>
      </c>
      <c r="E39" s="200">
        <f>'[2]24'!E41</f>
        <v>0</v>
      </c>
      <c r="F39" s="15">
        <f t="shared" si="6"/>
        <v>75</v>
      </c>
      <c r="G39" s="199">
        <f>'[2]24'!H41</f>
        <v>35</v>
      </c>
      <c r="H39" s="200">
        <f>'[2]24'!I41</f>
        <v>0</v>
      </c>
      <c r="I39" s="200">
        <f>'[2]24'!J41</f>
        <v>0</v>
      </c>
      <c r="J39" s="200">
        <f>'[2]24'!K41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35</v>
      </c>
    </row>
    <row r="40" spans="1:19">
      <c r="A40" s="8" t="s">
        <v>82</v>
      </c>
      <c r="B40" s="199">
        <f>'[2]24'!B42</f>
        <v>75</v>
      </c>
      <c r="C40" s="200">
        <f>'[2]24'!C42</f>
        <v>0</v>
      </c>
      <c r="D40" s="200">
        <f>'[2]24'!D42</f>
        <v>0</v>
      </c>
      <c r="E40" s="200">
        <f>'[2]24'!E42</f>
        <v>0</v>
      </c>
      <c r="F40" s="15">
        <f t="shared" si="6"/>
        <v>75</v>
      </c>
      <c r="G40" s="199">
        <f>'[2]24'!H42</f>
        <v>35</v>
      </c>
      <c r="H40" s="200">
        <f>'[2]24'!I42</f>
        <v>0</v>
      </c>
      <c r="I40" s="200">
        <f>'[2]24'!J42</f>
        <v>0</v>
      </c>
      <c r="J40" s="200">
        <f>'[2]24'!K42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35</v>
      </c>
    </row>
    <row r="41" spans="1:19">
      <c r="A41" s="8" t="s">
        <v>83</v>
      </c>
      <c r="B41" s="199">
        <f>'[2]24'!B43</f>
        <v>75</v>
      </c>
      <c r="C41" s="200">
        <f>'[2]24'!C43</f>
        <v>0</v>
      </c>
      <c r="D41" s="200">
        <f>'[2]24'!D43</f>
        <v>0</v>
      </c>
      <c r="E41" s="200">
        <f>'[2]24'!E43</f>
        <v>0</v>
      </c>
      <c r="F41" s="15">
        <f t="shared" si="6"/>
        <v>75</v>
      </c>
      <c r="G41" s="199">
        <f>'[2]24'!H43</f>
        <v>35</v>
      </c>
      <c r="H41" s="200">
        <f>'[2]24'!I43</f>
        <v>0</v>
      </c>
      <c r="I41" s="200">
        <f>'[2]24'!J43</f>
        <v>0</v>
      </c>
      <c r="J41" s="200">
        <f>'[2]24'!K43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35</v>
      </c>
    </row>
    <row r="42" spans="1:19">
      <c r="A42" s="8" t="s">
        <v>84</v>
      </c>
      <c r="B42" s="199">
        <f>'[2]24'!B44</f>
        <v>75</v>
      </c>
      <c r="C42" s="200">
        <f>'[2]24'!C44</f>
        <v>0</v>
      </c>
      <c r="D42" s="200">
        <f>'[2]24'!D44</f>
        <v>0</v>
      </c>
      <c r="E42" s="200">
        <f>'[2]24'!E44</f>
        <v>0</v>
      </c>
      <c r="F42" s="15">
        <f t="shared" si="6"/>
        <v>75</v>
      </c>
      <c r="G42" s="199">
        <f>'[2]24'!H44</f>
        <v>35</v>
      </c>
      <c r="H42" s="200">
        <f>'[2]24'!I44</f>
        <v>0</v>
      </c>
      <c r="I42" s="200">
        <f>'[2]24'!J44</f>
        <v>0</v>
      </c>
      <c r="J42" s="200">
        <f>'[2]24'!K44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35</v>
      </c>
    </row>
    <row r="43" spans="1:19">
      <c r="A43" s="8" t="s">
        <v>85</v>
      </c>
      <c r="B43" s="199">
        <f>'[2]24'!B45</f>
        <v>75</v>
      </c>
      <c r="C43" s="200">
        <f>'[2]24'!C45</f>
        <v>0</v>
      </c>
      <c r="D43" s="200">
        <f>'[2]24'!D45</f>
        <v>0</v>
      </c>
      <c r="E43" s="200">
        <f>'[2]24'!E45</f>
        <v>0</v>
      </c>
      <c r="F43" s="15">
        <f t="shared" si="6"/>
        <v>75</v>
      </c>
      <c r="G43" s="199">
        <f>'[2]24'!H45</f>
        <v>35</v>
      </c>
      <c r="H43" s="200">
        <f>'[2]24'!I45</f>
        <v>0</v>
      </c>
      <c r="I43" s="200">
        <f>'[2]24'!J45</f>
        <v>0</v>
      </c>
      <c r="J43" s="200">
        <f>'[2]24'!K45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35</v>
      </c>
    </row>
    <row r="44" spans="1:19">
      <c r="A44" s="8" t="s">
        <v>86</v>
      </c>
      <c r="B44" s="199">
        <f>'[2]24'!B46</f>
        <v>75</v>
      </c>
      <c r="C44" s="200">
        <f>'[2]24'!C46</f>
        <v>0</v>
      </c>
      <c r="D44" s="200">
        <f>'[2]24'!D46</f>
        <v>0</v>
      </c>
      <c r="E44" s="200">
        <f>'[2]24'!E46</f>
        <v>0</v>
      </c>
      <c r="F44" s="15">
        <f t="shared" si="6"/>
        <v>75</v>
      </c>
      <c r="G44" s="199">
        <f>'[2]24'!H46</f>
        <v>35</v>
      </c>
      <c r="H44" s="200">
        <f>'[2]24'!I46</f>
        <v>0</v>
      </c>
      <c r="I44" s="200">
        <f>'[2]24'!J46</f>
        <v>0</v>
      </c>
      <c r="J44" s="200">
        <f>'[2]24'!K46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35</v>
      </c>
    </row>
    <row r="45" spans="1:19">
      <c r="A45" s="8" t="s">
        <v>87</v>
      </c>
      <c r="B45" s="199">
        <f>'[2]24'!B47</f>
        <v>75</v>
      </c>
      <c r="C45" s="200">
        <f>'[2]24'!C47</f>
        <v>0</v>
      </c>
      <c r="D45" s="200">
        <f>'[2]24'!D47</f>
        <v>0</v>
      </c>
      <c r="E45" s="200">
        <f>'[2]24'!E47</f>
        <v>0</v>
      </c>
      <c r="F45" s="15">
        <f t="shared" si="6"/>
        <v>75</v>
      </c>
      <c r="G45" s="199">
        <f>'[2]24'!H47</f>
        <v>35</v>
      </c>
      <c r="H45" s="200">
        <f>'[2]24'!I47</f>
        <v>0</v>
      </c>
      <c r="I45" s="200">
        <f>'[2]24'!J47</f>
        <v>0</v>
      </c>
      <c r="J45" s="200">
        <f>'[2]24'!K47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35</v>
      </c>
    </row>
    <row r="46" spans="1:19">
      <c r="A46" s="8" t="s">
        <v>88</v>
      </c>
      <c r="B46" s="199">
        <f>'[2]24'!B48</f>
        <v>75</v>
      </c>
      <c r="C46" s="200">
        <f>'[2]24'!C48</f>
        <v>0</v>
      </c>
      <c r="D46" s="200">
        <f>'[2]24'!D48</f>
        <v>0</v>
      </c>
      <c r="E46" s="200">
        <f>'[2]24'!E48</f>
        <v>0</v>
      </c>
      <c r="F46" s="15">
        <f t="shared" si="6"/>
        <v>75</v>
      </c>
      <c r="G46" s="199">
        <f>'[2]24'!H48</f>
        <v>35</v>
      </c>
      <c r="H46" s="200">
        <f>'[2]24'!I48</f>
        <v>0</v>
      </c>
      <c r="I46" s="200">
        <f>'[2]24'!J48</f>
        <v>0</v>
      </c>
      <c r="J46" s="200">
        <f>'[2]24'!K48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35</v>
      </c>
    </row>
    <row r="47" spans="1:19">
      <c r="A47" s="8" t="s">
        <v>89</v>
      </c>
      <c r="B47" s="199">
        <f>'[2]24'!B49</f>
        <v>75</v>
      </c>
      <c r="C47" s="200">
        <f>'[2]24'!C49</f>
        <v>0</v>
      </c>
      <c r="D47" s="200">
        <f>'[2]24'!D49</f>
        <v>0</v>
      </c>
      <c r="E47" s="200">
        <f>'[2]24'!E49</f>
        <v>0</v>
      </c>
      <c r="F47" s="15">
        <f t="shared" si="6"/>
        <v>75</v>
      </c>
      <c r="G47" s="199">
        <f>'[2]24'!H49</f>
        <v>35</v>
      </c>
      <c r="H47" s="200">
        <f>'[2]24'!I49</f>
        <v>0</v>
      </c>
      <c r="I47" s="200">
        <f>'[2]24'!J49</f>
        <v>0</v>
      </c>
      <c r="J47" s="200">
        <f>'[2]24'!K49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35</v>
      </c>
    </row>
    <row r="48" spans="1:19">
      <c r="A48" s="8" t="s">
        <v>90</v>
      </c>
      <c r="B48" s="199">
        <f>'[2]24'!B50</f>
        <v>75</v>
      </c>
      <c r="C48" s="200">
        <f>'[2]24'!C50</f>
        <v>0</v>
      </c>
      <c r="D48" s="200">
        <f>'[2]24'!D50</f>
        <v>0</v>
      </c>
      <c r="E48" s="200">
        <f>'[2]24'!E50</f>
        <v>0</v>
      </c>
      <c r="F48" s="15">
        <f t="shared" si="6"/>
        <v>75</v>
      </c>
      <c r="G48" s="199">
        <f>'[2]24'!H50</f>
        <v>35</v>
      </c>
      <c r="H48" s="200">
        <f>'[2]24'!I50</f>
        <v>0</v>
      </c>
      <c r="I48" s="200">
        <f>'[2]24'!J50</f>
        <v>0</v>
      </c>
      <c r="J48" s="200">
        <f>'[2]24'!K50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35</v>
      </c>
    </row>
    <row r="49" spans="1:19">
      <c r="A49" s="8" t="s">
        <v>91</v>
      </c>
      <c r="B49" s="199">
        <f>'[2]24'!B51</f>
        <v>75</v>
      </c>
      <c r="C49" s="200">
        <f>'[2]24'!C51</f>
        <v>0</v>
      </c>
      <c r="D49" s="200">
        <f>'[2]24'!D51</f>
        <v>0</v>
      </c>
      <c r="E49" s="200">
        <f>'[2]24'!E51</f>
        <v>0</v>
      </c>
      <c r="F49" s="15">
        <f t="shared" si="6"/>
        <v>75</v>
      </c>
      <c r="G49" s="199">
        <f>'[2]24'!H51</f>
        <v>35</v>
      </c>
      <c r="H49" s="200">
        <f>'[2]24'!I51</f>
        <v>0</v>
      </c>
      <c r="I49" s="200">
        <f>'[2]24'!J51</f>
        <v>0</v>
      </c>
      <c r="J49" s="200">
        <f>'[2]24'!K51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35</v>
      </c>
    </row>
    <row r="50" spans="1:19">
      <c r="A50" s="8" t="s">
        <v>92</v>
      </c>
      <c r="B50" s="199">
        <f>'[2]24'!B52</f>
        <v>75</v>
      </c>
      <c r="C50" s="200">
        <f>'[2]24'!C52</f>
        <v>0</v>
      </c>
      <c r="D50" s="200">
        <f>'[2]24'!D52</f>
        <v>0</v>
      </c>
      <c r="E50" s="200">
        <f>'[2]24'!E52</f>
        <v>0</v>
      </c>
      <c r="F50" s="15">
        <f t="shared" si="6"/>
        <v>75</v>
      </c>
      <c r="G50" s="199">
        <f>'[2]24'!H52</f>
        <v>35</v>
      </c>
      <c r="H50" s="200">
        <f>'[2]24'!I52</f>
        <v>0</v>
      </c>
      <c r="I50" s="200">
        <f>'[2]24'!J52</f>
        <v>0</v>
      </c>
      <c r="J50" s="200">
        <f>'[2]24'!K52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35</v>
      </c>
    </row>
    <row r="51" spans="1:19">
      <c r="A51" s="8" t="s">
        <v>93</v>
      </c>
      <c r="B51" s="199">
        <f>'[2]24'!B53</f>
        <v>75</v>
      </c>
      <c r="C51" s="200">
        <f>'[2]24'!C53</f>
        <v>0</v>
      </c>
      <c r="D51" s="200">
        <f>'[2]24'!D53</f>
        <v>0</v>
      </c>
      <c r="E51" s="200">
        <f>'[2]24'!E53</f>
        <v>0</v>
      </c>
      <c r="F51" s="15">
        <f t="shared" si="6"/>
        <v>75</v>
      </c>
      <c r="G51" s="199">
        <f>'[2]24'!H53</f>
        <v>35</v>
      </c>
      <c r="H51" s="200">
        <f>'[2]24'!I53</f>
        <v>0</v>
      </c>
      <c r="I51" s="200">
        <f>'[2]24'!J53</f>
        <v>0</v>
      </c>
      <c r="J51" s="200">
        <f>'[2]24'!K53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35</v>
      </c>
    </row>
    <row r="52" spans="1:19">
      <c r="A52" s="8" t="s">
        <v>94</v>
      </c>
      <c r="B52" s="199">
        <f>'[2]24'!B54</f>
        <v>75</v>
      </c>
      <c r="C52" s="200">
        <f>'[2]24'!C54</f>
        <v>0</v>
      </c>
      <c r="D52" s="200">
        <f>'[2]24'!D54</f>
        <v>0</v>
      </c>
      <c r="E52" s="200">
        <f>'[2]24'!E54</f>
        <v>0</v>
      </c>
      <c r="F52" s="15">
        <f t="shared" si="6"/>
        <v>75</v>
      </c>
      <c r="G52" s="199">
        <f>'[2]24'!H54</f>
        <v>35</v>
      </c>
      <c r="H52" s="200">
        <f>'[2]24'!I54</f>
        <v>0</v>
      </c>
      <c r="I52" s="200">
        <f>'[2]24'!J54</f>
        <v>0</v>
      </c>
      <c r="J52" s="200">
        <f>'[2]24'!K54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35</v>
      </c>
    </row>
    <row r="53" spans="1:19">
      <c r="A53" s="8" t="s">
        <v>95</v>
      </c>
      <c r="B53" s="199">
        <f>'[2]24'!B55</f>
        <v>75</v>
      </c>
      <c r="C53" s="200">
        <f>'[2]24'!C55</f>
        <v>0</v>
      </c>
      <c r="D53" s="200">
        <f>'[2]24'!D55</f>
        <v>0</v>
      </c>
      <c r="E53" s="200">
        <f>'[2]24'!E55</f>
        <v>0</v>
      </c>
      <c r="F53" s="15">
        <f t="shared" si="6"/>
        <v>75</v>
      </c>
      <c r="G53" s="199">
        <f>'[2]24'!H55</f>
        <v>35</v>
      </c>
      <c r="H53" s="200">
        <f>'[2]24'!I55</f>
        <v>0</v>
      </c>
      <c r="I53" s="200">
        <f>'[2]24'!J55</f>
        <v>0</v>
      </c>
      <c r="J53" s="200">
        <f>'[2]24'!K55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30</v>
      </c>
    </row>
    <row r="54" spans="1:19">
      <c r="A54" s="8" t="s">
        <v>96</v>
      </c>
      <c r="B54" s="199">
        <f>'[2]24'!B56</f>
        <v>75</v>
      </c>
      <c r="C54" s="200">
        <f>'[2]24'!C56</f>
        <v>0</v>
      </c>
      <c r="D54" s="200">
        <f>'[2]24'!D56</f>
        <v>0</v>
      </c>
      <c r="E54" s="200">
        <f>'[2]24'!E56</f>
        <v>0</v>
      </c>
      <c r="F54" s="15">
        <f t="shared" si="6"/>
        <v>75</v>
      </c>
      <c r="G54" s="199">
        <f>'[2]24'!H56</f>
        <v>35</v>
      </c>
      <c r="H54" s="200">
        <f>'[2]24'!I56</f>
        <v>0</v>
      </c>
      <c r="I54" s="200">
        <f>'[2]24'!J56</f>
        <v>0</v>
      </c>
      <c r="J54" s="200">
        <f>'[2]24'!K56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30</v>
      </c>
    </row>
    <row r="55" spans="1:19">
      <c r="A55" s="8" t="s">
        <v>97</v>
      </c>
      <c r="B55" s="199">
        <f>'[2]24'!B57</f>
        <v>75</v>
      </c>
      <c r="C55" s="200">
        <f>'[2]24'!C57</f>
        <v>0</v>
      </c>
      <c r="D55" s="200">
        <f>'[2]24'!D57</f>
        <v>0</v>
      </c>
      <c r="E55" s="200">
        <f>'[2]24'!E57</f>
        <v>0</v>
      </c>
      <c r="F55" s="15">
        <f t="shared" si="6"/>
        <v>75</v>
      </c>
      <c r="G55" s="199">
        <f>'[2]24'!H57</f>
        <v>35</v>
      </c>
      <c r="H55" s="200">
        <f>'[2]24'!I57</f>
        <v>0</v>
      </c>
      <c r="I55" s="200">
        <f>'[2]24'!J57</f>
        <v>0</v>
      </c>
      <c r="J55" s="200">
        <f>'[2]24'!K57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30</v>
      </c>
    </row>
    <row r="56" spans="1:19">
      <c r="A56" s="8" t="s">
        <v>98</v>
      </c>
      <c r="B56" s="199">
        <f>'[2]24'!B58</f>
        <v>75</v>
      </c>
      <c r="C56" s="200">
        <f>'[2]24'!C58</f>
        <v>0</v>
      </c>
      <c r="D56" s="200">
        <f>'[2]24'!D58</f>
        <v>0</v>
      </c>
      <c r="E56" s="200">
        <f>'[2]24'!E58</f>
        <v>0</v>
      </c>
      <c r="F56" s="15">
        <f t="shared" si="6"/>
        <v>75</v>
      </c>
      <c r="G56" s="199">
        <f>'[2]24'!H58</f>
        <v>35</v>
      </c>
      <c r="H56" s="200">
        <f>'[2]24'!I58</f>
        <v>0</v>
      </c>
      <c r="I56" s="200">
        <f>'[2]24'!J58</f>
        <v>0</v>
      </c>
      <c r="J56" s="200">
        <f>'[2]24'!K58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30</v>
      </c>
    </row>
    <row r="57" spans="1:19">
      <c r="A57" s="8" t="s">
        <v>99</v>
      </c>
      <c r="B57" s="199">
        <f>'[2]24'!B59</f>
        <v>75</v>
      </c>
      <c r="C57" s="200">
        <f>'[2]24'!C59</f>
        <v>0</v>
      </c>
      <c r="D57" s="200">
        <f>'[2]24'!D59</f>
        <v>0</v>
      </c>
      <c r="E57" s="200">
        <f>'[2]24'!E59</f>
        <v>0</v>
      </c>
      <c r="F57" s="15">
        <f t="shared" si="6"/>
        <v>75</v>
      </c>
      <c r="G57" s="199">
        <f>'[2]24'!H59</f>
        <v>35</v>
      </c>
      <c r="H57" s="200">
        <f>'[2]24'!I59</f>
        <v>0</v>
      </c>
      <c r="I57" s="200">
        <f>'[2]24'!J59</f>
        <v>0</v>
      </c>
      <c r="J57" s="200">
        <f>'[2]24'!K59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30</v>
      </c>
    </row>
    <row r="58" spans="1:19">
      <c r="A58" s="8" t="s">
        <v>100</v>
      </c>
      <c r="B58" s="199">
        <f>'[2]24'!B60</f>
        <v>75</v>
      </c>
      <c r="C58" s="200">
        <f>'[2]24'!C60</f>
        <v>0</v>
      </c>
      <c r="D58" s="200">
        <f>'[2]24'!D60</f>
        <v>0</v>
      </c>
      <c r="E58" s="200">
        <f>'[2]24'!E60</f>
        <v>0</v>
      </c>
      <c r="F58" s="15">
        <f t="shared" si="6"/>
        <v>75</v>
      </c>
      <c r="G58" s="199">
        <f>'[2]24'!H60</f>
        <v>35</v>
      </c>
      <c r="H58" s="200">
        <f>'[2]24'!I60</f>
        <v>0</v>
      </c>
      <c r="I58" s="200">
        <f>'[2]24'!J60</f>
        <v>0</v>
      </c>
      <c r="J58" s="200">
        <f>'[2]24'!K60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30</v>
      </c>
    </row>
    <row r="59" spans="1:19">
      <c r="A59" s="8" t="s">
        <v>101</v>
      </c>
      <c r="B59" s="199">
        <f>'[2]24'!B61</f>
        <v>75</v>
      </c>
      <c r="C59" s="200">
        <f>'[2]24'!C61</f>
        <v>0</v>
      </c>
      <c r="D59" s="200">
        <f>'[2]24'!D61</f>
        <v>0</v>
      </c>
      <c r="E59" s="200">
        <f>'[2]24'!E61</f>
        <v>0</v>
      </c>
      <c r="F59" s="15">
        <f t="shared" si="6"/>
        <v>75</v>
      </c>
      <c r="G59" s="199">
        <f>'[2]24'!H61</f>
        <v>35</v>
      </c>
      <c r="H59" s="200">
        <f>'[2]24'!I61</f>
        <v>0</v>
      </c>
      <c r="I59" s="200">
        <f>'[2]24'!J61</f>
        <v>0</v>
      </c>
      <c r="J59" s="200">
        <f>'[2]24'!K61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30</v>
      </c>
    </row>
    <row r="60" spans="1:19">
      <c r="A60" s="8" t="s">
        <v>102</v>
      </c>
      <c r="B60" s="199">
        <f>'[2]24'!B62</f>
        <v>75</v>
      </c>
      <c r="C60" s="200">
        <f>'[2]24'!C62</f>
        <v>0</v>
      </c>
      <c r="D60" s="200">
        <f>'[2]24'!D62</f>
        <v>0</v>
      </c>
      <c r="E60" s="200">
        <f>'[2]24'!E62</f>
        <v>0</v>
      </c>
      <c r="F60" s="15">
        <f t="shared" si="6"/>
        <v>75</v>
      </c>
      <c r="G60" s="199">
        <f>'[2]24'!H62</f>
        <v>35</v>
      </c>
      <c r="H60" s="200">
        <f>'[2]24'!I62</f>
        <v>0</v>
      </c>
      <c r="I60" s="200">
        <f>'[2]24'!J62</f>
        <v>0</v>
      </c>
      <c r="J60" s="200">
        <f>'[2]24'!K62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30</v>
      </c>
    </row>
    <row r="61" spans="1:19">
      <c r="A61" s="8" t="s">
        <v>103</v>
      </c>
      <c r="B61" s="199">
        <f>'[2]24'!B63</f>
        <v>75</v>
      </c>
      <c r="C61" s="200">
        <f>'[2]24'!C63</f>
        <v>0</v>
      </c>
      <c r="D61" s="200">
        <f>'[2]24'!D63</f>
        <v>0</v>
      </c>
      <c r="E61" s="200">
        <f>'[2]24'!E63</f>
        <v>0</v>
      </c>
      <c r="F61" s="15">
        <f t="shared" si="6"/>
        <v>75</v>
      </c>
      <c r="G61" s="199">
        <f>'[2]24'!H63</f>
        <v>35</v>
      </c>
      <c r="H61" s="200">
        <f>'[2]24'!I63</f>
        <v>0</v>
      </c>
      <c r="I61" s="200">
        <f>'[2]24'!J63</f>
        <v>0</v>
      </c>
      <c r="J61" s="200">
        <f>'[2]24'!K63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29</v>
      </c>
    </row>
    <row r="62" spans="1:19">
      <c r="A62" s="8" t="s">
        <v>104</v>
      </c>
      <c r="B62" s="199">
        <f>'[2]24'!B64</f>
        <v>75</v>
      </c>
      <c r="C62" s="200">
        <f>'[2]24'!C64</f>
        <v>0</v>
      </c>
      <c r="D62" s="200">
        <f>'[2]24'!D64</f>
        <v>0</v>
      </c>
      <c r="E62" s="200">
        <f>'[2]24'!E64</f>
        <v>0</v>
      </c>
      <c r="F62" s="15">
        <f t="shared" si="6"/>
        <v>75</v>
      </c>
      <c r="G62" s="199">
        <f>'[2]24'!H64</f>
        <v>35</v>
      </c>
      <c r="H62" s="200">
        <f>'[2]24'!I64</f>
        <v>0</v>
      </c>
      <c r="I62" s="200">
        <f>'[2]24'!J64</f>
        <v>0</v>
      </c>
      <c r="J62" s="200">
        <f>'[2]24'!K64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29</v>
      </c>
    </row>
    <row r="63" spans="1:19">
      <c r="A63" s="8" t="s">
        <v>105</v>
      </c>
      <c r="B63" s="199">
        <f>'[2]24'!B65</f>
        <v>75</v>
      </c>
      <c r="C63" s="200">
        <f>'[2]24'!C65</f>
        <v>0</v>
      </c>
      <c r="D63" s="200">
        <f>'[2]24'!D65</f>
        <v>0</v>
      </c>
      <c r="E63" s="200">
        <f>'[2]24'!E65</f>
        <v>0</v>
      </c>
      <c r="F63" s="15">
        <f t="shared" si="6"/>
        <v>75</v>
      </c>
      <c r="G63" s="199">
        <f>'[2]24'!H65</f>
        <v>35</v>
      </c>
      <c r="H63" s="200">
        <f>'[2]24'!I65</f>
        <v>0</v>
      </c>
      <c r="I63" s="200">
        <f>'[2]24'!J65</f>
        <v>0</v>
      </c>
      <c r="J63" s="200">
        <f>'[2]24'!K65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29</v>
      </c>
    </row>
    <row r="64" spans="1:19">
      <c r="A64" s="8" t="s">
        <v>106</v>
      </c>
      <c r="B64" s="199">
        <f>'[2]24'!B66</f>
        <v>75</v>
      </c>
      <c r="C64" s="200">
        <f>'[2]24'!C66</f>
        <v>0</v>
      </c>
      <c r="D64" s="200">
        <f>'[2]24'!D66</f>
        <v>0</v>
      </c>
      <c r="E64" s="200">
        <f>'[2]24'!E66</f>
        <v>0</v>
      </c>
      <c r="F64" s="15">
        <f t="shared" si="6"/>
        <v>75</v>
      </c>
      <c r="G64" s="199">
        <f>'[2]24'!H66</f>
        <v>35</v>
      </c>
      <c r="H64" s="200">
        <f>'[2]24'!I66</f>
        <v>0</v>
      </c>
      <c r="I64" s="200">
        <f>'[2]24'!J66</f>
        <v>0</v>
      </c>
      <c r="J64" s="200">
        <f>'[2]24'!K66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29</v>
      </c>
    </row>
    <row r="65" spans="1:19">
      <c r="A65" s="8" t="s">
        <v>107</v>
      </c>
      <c r="B65" s="199">
        <f>'[2]24'!B67</f>
        <v>75</v>
      </c>
      <c r="C65" s="200">
        <f>'[2]24'!C67</f>
        <v>0</v>
      </c>
      <c r="D65" s="200">
        <f>'[2]24'!D67</f>
        <v>0</v>
      </c>
      <c r="E65" s="200">
        <f>'[2]24'!E67</f>
        <v>0</v>
      </c>
      <c r="F65" s="15">
        <f t="shared" si="6"/>
        <v>75</v>
      </c>
      <c r="G65" s="199">
        <f>'[2]24'!H67</f>
        <v>35</v>
      </c>
      <c r="H65" s="200">
        <f>'[2]24'!I67</f>
        <v>0</v>
      </c>
      <c r="I65" s="200">
        <f>'[2]24'!J67</f>
        <v>0</v>
      </c>
      <c r="J65" s="200">
        <f>'[2]24'!K67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29</v>
      </c>
    </row>
    <row r="66" spans="1:19">
      <c r="A66" s="8" t="s">
        <v>108</v>
      </c>
      <c r="B66" s="199">
        <f>'[2]24'!B68</f>
        <v>75</v>
      </c>
      <c r="C66" s="200">
        <f>'[2]24'!C68</f>
        <v>0</v>
      </c>
      <c r="D66" s="200">
        <f>'[2]24'!D68</f>
        <v>0</v>
      </c>
      <c r="E66" s="200">
        <f>'[2]24'!E68</f>
        <v>0</v>
      </c>
      <c r="F66" s="15">
        <f t="shared" si="6"/>
        <v>75</v>
      </c>
      <c r="G66" s="199">
        <f>'[2]24'!H68</f>
        <v>35</v>
      </c>
      <c r="H66" s="200">
        <f>'[2]24'!I68</f>
        <v>0</v>
      </c>
      <c r="I66" s="200">
        <f>'[2]24'!J68</f>
        <v>0</v>
      </c>
      <c r="J66" s="200">
        <f>'[2]24'!K68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29</v>
      </c>
    </row>
    <row r="67" spans="1:19">
      <c r="A67" s="8" t="s">
        <v>109</v>
      </c>
      <c r="B67" s="199">
        <f>'[2]24'!B69</f>
        <v>75</v>
      </c>
      <c r="C67" s="200">
        <f>'[2]24'!C69</f>
        <v>0</v>
      </c>
      <c r="D67" s="200">
        <f>'[2]24'!D69</f>
        <v>0</v>
      </c>
      <c r="E67" s="200">
        <f>'[2]24'!E69</f>
        <v>0</v>
      </c>
      <c r="F67" s="15">
        <f t="shared" si="6"/>
        <v>75</v>
      </c>
      <c r="G67" s="199">
        <f>'[2]24'!H69</f>
        <v>35</v>
      </c>
      <c r="H67" s="200">
        <f>'[2]24'!I69</f>
        <v>0</v>
      </c>
      <c r="I67" s="200">
        <f>'[2]24'!J69</f>
        <v>0</v>
      </c>
      <c r="J67" s="200">
        <f>'[2]24'!K69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29</v>
      </c>
    </row>
    <row r="68" spans="1:19">
      <c r="A68" s="8" t="s">
        <v>110</v>
      </c>
      <c r="B68" s="199">
        <f>'[2]24'!B70</f>
        <v>75</v>
      </c>
      <c r="C68" s="200">
        <f>'[2]24'!C70</f>
        <v>0</v>
      </c>
      <c r="D68" s="200">
        <f>'[2]24'!D70</f>
        <v>0</v>
      </c>
      <c r="E68" s="200">
        <f>'[2]24'!E70</f>
        <v>0</v>
      </c>
      <c r="F68" s="15">
        <f t="shared" si="6"/>
        <v>75</v>
      </c>
      <c r="G68" s="199">
        <f>'[2]24'!H70</f>
        <v>35</v>
      </c>
      <c r="H68" s="200">
        <f>'[2]24'!I70</f>
        <v>0</v>
      </c>
      <c r="I68" s="200">
        <f>'[2]24'!J70</f>
        <v>0</v>
      </c>
      <c r="J68" s="200">
        <f>'[2]24'!K70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29</v>
      </c>
    </row>
    <row r="69" spans="1:19">
      <c r="A69" s="8" t="s">
        <v>111</v>
      </c>
      <c r="B69" s="199">
        <f>'[2]24'!B71</f>
        <v>75</v>
      </c>
      <c r="C69" s="200">
        <f>'[2]24'!C71</f>
        <v>0</v>
      </c>
      <c r="D69" s="200">
        <f>'[2]24'!D71</f>
        <v>0</v>
      </c>
      <c r="E69" s="200">
        <f>'[2]24'!E71</f>
        <v>0</v>
      </c>
      <c r="F69" s="15">
        <f t="shared" ref="F69:F98" si="16">SUM(B69:E69)</f>
        <v>75</v>
      </c>
      <c r="G69" s="199">
        <f>'[2]24'!H71</f>
        <v>35</v>
      </c>
      <c r="H69" s="200">
        <f>'[2]24'!I71</f>
        <v>0</v>
      </c>
      <c r="I69" s="200">
        <f>'[2]24'!J71</f>
        <v>0</v>
      </c>
      <c r="J69" s="200">
        <f>'[2]24'!K71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29</v>
      </c>
    </row>
    <row r="70" spans="1:19">
      <c r="A70" s="8" t="s">
        <v>112</v>
      </c>
      <c r="B70" s="199">
        <f>'[2]24'!B72</f>
        <v>75</v>
      </c>
      <c r="C70" s="200">
        <f>'[2]24'!C72</f>
        <v>0</v>
      </c>
      <c r="D70" s="200">
        <f>'[2]24'!D72</f>
        <v>0</v>
      </c>
      <c r="E70" s="200">
        <f>'[2]24'!E72</f>
        <v>0</v>
      </c>
      <c r="F70" s="15">
        <f t="shared" si="16"/>
        <v>75</v>
      </c>
      <c r="G70" s="199">
        <f>'[2]24'!H72</f>
        <v>35</v>
      </c>
      <c r="H70" s="200">
        <f>'[2]24'!I72</f>
        <v>0</v>
      </c>
      <c r="I70" s="200">
        <f>'[2]24'!J72</f>
        <v>0</v>
      </c>
      <c r="J70" s="200">
        <f>'[2]24'!K72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29</v>
      </c>
    </row>
    <row r="71" spans="1:19">
      <c r="A71" s="8" t="s">
        <v>113</v>
      </c>
      <c r="B71" s="199">
        <f>'[2]24'!B73</f>
        <v>75</v>
      </c>
      <c r="C71" s="200">
        <f>'[2]24'!C73</f>
        <v>0</v>
      </c>
      <c r="D71" s="200">
        <f>'[2]24'!D73</f>
        <v>0</v>
      </c>
      <c r="E71" s="200">
        <f>'[2]24'!E73</f>
        <v>0</v>
      </c>
      <c r="F71" s="15">
        <f t="shared" si="16"/>
        <v>75</v>
      </c>
      <c r="G71" s="199">
        <f>'[2]24'!H73</f>
        <v>32</v>
      </c>
      <c r="H71" s="200">
        <f>'[2]24'!I73</f>
        <v>0</v>
      </c>
      <c r="I71" s="200">
        <f>'[2]24'!J73</f>
        <v>0</v>
      </c>
      <c r="J71" s="200">
        <f>'[2]24'!K73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>
        <v>32</v>
      </c>
    </row>
    <row r="72" spans="1:19">
      <c r="A72" s="8" t="s">
        <v>114</v>
      </c>
      <c r="B72" s="199">
        <f>'[2]24'!B74</f>
        <v>75</v>
      </c>
      <c r="C72" s="200">
        <f>'[2]24'!C74</f>
        <v>0</v>
      </c>
      <c r="D72" s="200">
        <f>'[2]24'!D74</f>
        <v>0</v>
      </c>
      <c r="E72" s="200">
        <f>'[2]24'!E74</f>
        <v>0</v>
      </c>
      <c r="F72" s="15">
        <f t="shared" si="16"/>
        <v>75</v>
      </c>
      <c r="G72" s="199">
        <f>'[2]24'!H74</f>
        <v>32</v>
      </c>
      <c r="H72" s="200">
        <f>'[2]24'!I74</f>
        <v>0</v>
      </c>
      <c r="I72" s="200">
        <f>'[2]24'!J74</f>
        <v>0</v>
      </c>
      <c r="J72" s="200">
        <f>'[2]24'!K74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>
        <v>32</v>
      </c>
    </row>
    <row r="73" spans="1:19">
      <c r="A73" s="8" t="s">
        <v>115</v>
      </c>
      <c r="B73" s="199">
        <f>'[2]24'!B75</f>
        <v>40</v>
      </c>
      <c r="C73" s="200">
        <f>'[2]24'!C75</f>
        <v>0</v>
      </c>
      <c r="D73" s="200">
        <f>'[2]24'!D75</f>
        <v>0</v>
      </c>
      <c r="E73" s="200">
        <f>'[2]24'!E75</f>
        <v>0</v>
      </c>
      <c r="F73" s="15">
        <f t="shared" si="16"/>
        <v>40</v>
      </c>
      <c r="G73" s="199">
        <f>'[2]24'!H75</f>
        <v>32</v>
      </c>
      <c r="H73" s="200">
        <f>'[2]24'!I75</f>
        <v>0</v>
      </c>
      <c r="I73" s="200">
        <f>'[2]24'!J75</f>
        <v>0</v>
      </c>
      <c r="J73" s="200">
        <f>'[2]24'!K75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>
        <v>8</v>
      </c>
    </row>
    <row r="74" spans="1:19">
      <c r="A74" s="8" t="s">
        <v>116</v>
      </c>
      <c r="B74" s="199">
        <f>'[2]24'!B76</f>
        <v>40</v>
      </c>
      <c r="C74" s="200">
        <f>'[2]24'!C76</f>
        <v>0</v>
      </c>
      <c r="D74" s="200">
        <f>'[2]24'!D76</f>
        <v>0</v>
      </c>
      <c r="E74" s="200">
        <f>'[2]24'!E76</f>
        <v>0</v>
      </c>
      <c r="F74" s="15">
        <f t="shared" si="16"/>
        <v>40</v>
      </c>
      <c r="G74" s="199">
        <f>'[2]24'!H76</f>
        <v>32</v>
      </c>
      <c r="H74" s="200">
        <f>'[2]24'!I76</f>
        <v>0</v>
      </c>
      <c r="I74" s="200">
        <f>'[2]24'!J76</f>
        <v>0</v>
      </c>
      <c r="J74" s="200">
        <f>'[2]24'!K76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>
        <v>8</v>
      </c>
    </row>
    <row r="75" spans="1:19">
      <c r="A75" s="8" t="s">
        <v>117</v>
      </c>
      <c r="B75" s="199">
        <f>'[2]24'!B77</f>
        <v>40</v>
      </c>
      <c r="C75" s="200">
        <f>'[2]24'!C77</f>
        <v>25</v>
      </c>
      <c r="D75" s="200">
        <f>'[2]24'!D77</f>
        <v>0</v>
      </c>
      <c r="E75" s="200">
        <f>'[2]24'!E77</f>
        <v>0</v>
      </c>
      <c r="F75" s="15">
        <f t="shared" si="16"/>
        <v>65</v>
      </c>
      <c r="G75" s="199">
        <f>'[2]24'!H77</f>
        <v>32</v>
      </c>
      <c r="H75" s="200">
        <f>'[2]24'!I77</f>
        <v>25</v>
      </c>
      <c r="I75" s="200">
        <f>'[2]24'!J77</f>
        <v>0</v>
      </c>
      <c r="J75" s="200">
        <f>'[2]24'!K77</f>
        <v>0</v>
      </c>
      <c r="K75" s="15">
        <f t="shared" si="13"/>
        <v>57</v>
      </c>
      <c r="L75" s="18">
        <f>frq!C75</f>
        <v>1</v>
      </c>
      <c r="M75" s="124">
        <f t="shared" si="14"/>
        <v>31.6</v>
      </c>
      <c r="N75" s="16">
        <f t="shared" si="10"/>
        <v>25</v>
      </c>
      <c r="O75" s="16">
        <f t="shared" si="11"/>
        <v>0</v>
      </c>
      <c r="P75" s="16">
        <f t="shared" si="12"/>
        <v>0</v>
      </c>
      <c r="Q75" s="17">
        <f t="shared" si="15"/>
        <v>56.6</v>
      </c>
      <c r="R75" s="18">
        <v>0.4</v>
      </c>
      <c r="S75" s="18">
        <v>8</v>
      </c>
    </row>
    <row r="76" spans="1:19">
      <c r="A76" s="8" t="s">
        <v>118</v>
      </c>
      <c r="B76" s="199">
        <f>'[2]24'!B78</f>
        <v>40</v>
      </c>
      <c r="C76" s="200">
        <f>'[2]24'!C78</f>
        <v>25</v>
      </c>
      <c r="D76" s="200">
        <f>'[2]24'!D78</f>
        <v>0</v>
      </c>
      <c r="E76" s="200">
        <f>'[2]24'!E78</f>
        <v>0</v>
      </c>
      <c r="F76" s="15">
        <f t="shared" si="16"/>
        <v>65</v>
      </c>
      <c r="G76" s="199">
        <f>'[2]24'!H78</f>
        <v>32</v>
      </c>
      <c r="H76" s="200">
        <f>'[2]24'!I78</f>
        <v>25</v>
      </c>
      <c r="I76" s="200">
        <f>'[2]24'!J78</f>
        <v>0</v>
      </c>
      <c r="J76" s="200">
        <f>'[2]24'!K78</f>
        <v>0</v>
      </c>
      <c r="K76" s="15">
        <f t="shared" si="13"/>
        <v>57</v>
      </c>
      <c r="L76" s="18">
        <f>frq!C76</f>
        <v>1</v>
      </c>
      <c r="M76" s="124">
        <f t="shared" si="14"/>
        <v>31.6</v>
      </c>
      <c r="N76" s="16">
        <f t="shared" si="10"/>
        <v>25</v>
      </c>
      <c r="O76" s="16">
        <f t="shared" si="11"/>
        <v>0</v>
      </c>
      <c r="P76" s="16">
        <f t="shared" si="12"/>
        <v>0</v>
      </c>
      <c r="Q76" s="17">
        <f t="shared" si="15"/>
        <v>56.6</v>
      </c>
      <c r="R76" s="18">
        <v>0.4</v>
      </c>
      <c r="S76" s="18">
        <v>24</v>
      </c>
    </row>
    <row r="77" spans="1:19">
      <c r="A77" s="8" t="s">
        <v>119</v>
      </c>
      <c r="B77" s="199">
        <f>'[2]24'!B79</f>
        <v>40</v>
      </c>
      <c r="C77" s="200">
        <f>'[2]24'!C79</f>
        <v>25</v>
      </c>
      <c r="D77" s="200">
        <f>'[2]24'!D79</f>
        <v>0</v>
      </c>
      <c r="E77" s="200">
        <f>'[2]24'!E79</f>
        <v>0</v>
      </c>
      <c r="F77" s="15">
        <f t="shared" si="16"/>
        <v>65</v>
      </c>
      <c r="G77" s="199">
        <f>'[2]24'!H79</f>
        <v>32</v>
      </c>
      <c r="H77" s="200">
        <f>'[2]24'!I79</f>
        <v>25</v>
      </c>
      <c r="I77" s="200">
        <f>'[2]24'!J79</f>
        <v>0</v>
      </c>
      <c r="J77" s="200">
        <f>'[2]24'!K79</f>
        <v>0</v>
      </c>
      <c r="K77" s="15">
        <f t="shared" si="13"/>
        <v>57</v>
      </c>
      <c r="L77" s="18">
        <f>frq!C77</f>
        <v>1</v>
      </c>
      <c r="M77" s="124">
        <f t="shared" si="14"/>
        <v>31.6</v>
      </c>
      <c r="N77" s="16">
        <f t="shared" si="10"/>
        <v>25</v>
      </c>
      <c r="O77" s="16">
        <f t="shared" si="11"/>
        <v>0</v>
      </c>
      <c r="P77" s="16">
        <f t="shared" si="12"/>
        <v>0</v>
      </c>
      <c r="Q77" s="17">
        <f t="shared" si="15"/>
        <v>56.6</v>
      </c>
      <c r="R77" s="18">
        <v>0.4</v>
      </c>
      <c r="S77" s="18">
        <v>24</v>
      </c>
    </row>
    <row r="78" spans="1:19">
      <c r="A78" s="8" t="s">
        <v>120</v>
      </c>
      <c r="B78" s="199">
        <f>'[2]24'!B80</f>
        <v>65</v>
      </c>
      <c r="C78" s="200">
        <f>'[2]24'!C80</f>
        <v>0</v>
      </c>
      <c r="D78" s="200">
        <f>'[2]24'!D80</f>
        <v>0</v>
      </c>
      <c r="E78" s="200">
        <f>'[2]24'!E80</f>
        <v>0</v>
      </c>
      <c r="F78" s="15">
        <f t="shared" si="16"/>
        <v>65</v>
      </c>
      <c r="G78" s="199">
        <f>'[2]24'!H80</f>
        <v>32</v>
      </c>
      <c r="H78" s="200">
        <f>'[2]24'!I80</f>
        <v>0</v>
      </c>
      <c r="I78" s="200">
        <f>'[2]24'!J80</f>
        <v>0</v>
      </c>
      <c r="J78" s="200">
        <f>'[2]24'!K80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>
        <v>24</v>
      </c>
    </row>
    <row r="79" spans="1:19">
      <c r="A79" s="8" t="s">
        <v>121</v>
      </c>
      <c r="B79" s="199">
        <f>'[2]24'!B81</f>
        <v>65</v>
      </c>
      <c r="C79" s="200">
        <f>'[2]24'!C81</f>
        <v>0</v>
      </c>
      <c r="D79" s="200">
        <f>'[2]24'!D81</f>
        <v>0</v>
      </c>
      <c r="E79" s="200">
        <f>'[2]24'!E81</f>
        <v>0</v>
      </c>
      <c r="F79" s="15">
        <f t="shared" si="16"/>
        <v>65</v>
      </c>
      <c r="G79" s="199">
        <f>'[2]24'!H81</f>
        <v>35</v>
      </c>
      <c r="H79" s="200">
        <f>'[2]24'!I81</f>
        <v>0</v>
      </c>
      <c r="I79" s="200">
        <f>'[2]24'!J81</f>
        <v>0</v>
      </c>
      <c r="J79" s="200">
        <f>'[2]24'!K81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24</v>
      </c>
    </row>
    <row r="80" spans="1:19">
      <c r="A80" s="8" t="s">
        <v>122</v>
      </c>
      <c r="B80" s="199">
        <f>'[2]24'!B82</f>
        <v>75</v>
      </c>
      <c r="C80" s="200">
        <f>'[2]24'!C82</f>
        <v>0</v>
      </c>
      <c r="D80" s="200">
        <f>'[2]24'!D82</f>
        <v>0</v>
      </c>
      <c r="E80" s="200">
        <f>'[2]24'!E82</f>
        <v>0</v>
      </c>
      <c r="F80" s="15">
        <f t="shared" si="16"/>
        <v>75</v>
      </c>
      <c r="G80" s="199">
        <f>'[2]24'!H82</f>
        <v>35</v>
      </c>
      <c r="H80" s="200">
        <f>'[2]24'!I82</f>
        <v>0</v>
      </c>
      <c r="I80" s="200">
        <f>'[2]24'!J82</f>
        <v>0</v>
      </c>
      <c r="J80" s="200">
        <f>'[2]24'!K82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24</v>
      </c>
    </row>
    <row r="81" spans="1:19">
      <c r="A81" s="8" t="s">
        <v>123</v>
      </c>
      <c r="B81" s="199">
        <f>'[2]24'!B83</f>
        <v>75</v>
      </c>
      <c r="C81" s="200">
        <f>'[2]24'!C83</f>
        <v>0</v>
      </c>
      <c r="D81" s="200">
        <f>'[2]24'!D83</f>
        <v>0</v>
      </c>
      <c r="E81" s="200">
        <f>'[2]24'!E83</f>
        <v>0</v>
      </c>
      <c r="F81" s="15">
        <f t="shared" si="16"/>
        <v>75</v>
      </c>
      <c r="G81" s="199">
        <f>'[2]24'!H83</f>
        <v>35</v>
      </c>
      <c r="H81" s="200">
        <f>'[2]24'!I83</f>
        <v>0</v>
      </c>
      <c r="I81" s="200">
        <f>'[2]24'!J83</f>
        <v>0</v>
      </c>
      <c r="J81" s="200">
        <f>'[2]24'!K83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24</v>
      </c>
    </row>
    <row r="82" spans="1:19">
      <c r="A82" s="8" t="s">
        <v>124</v>
      </c>
      <c r="B82" s="199">
        <f>'[2]24'!B84</f>
        <v>75</v>
      </c>
      <c r="C82" s="200">
        <f>'[2]24'!C84</f>
        <v>0</v>
      </c>
      <c r="D82" s="200">
        <f>'[2]24'!D84</f>
        <v>0</v>
      </c>
      <c r="E82" s="200">
        <f>'[2]24'!E84</f>
        <v>0</v>
      </c>
      <c r="F82" s="15">
        <f t="shared" si="16"/>
        <v>75</v>
      </c>
      <c r="G82" s="199">
        <f>'[2]24'!H84</f>
        <v>35</v>
      </c>
      <c r="H82" s="200">
        <f>'[2]24'!I84</f>
        <v>0</v>
      </c>
      <c r="I82" s="200">
        <f>'[2]24'!J84</f>
        <v>0</v>
      </c>
      <c r="J82" s="200">
        <f>'[2]24'!K84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24</v>
      </c>
    </row>
    <row r="83" spans="1:19">
      <c r="A83" s="8" t="s">
        <v>125</v>
      </c>
      <c r="B83" s="199">
        <f>'[2]24'!B85</f>
        <v>75</v>
      </c>
      <c r="C83" s="200">
        <f>'[2]24'!C85</f>
        <v>0</v>
      </c>
      <c r="D83" s="200">
        <f>'[2]24'!D85</f>
        <v>0</v>
      </c>
      <c r="E83" s="200">
        <f>'[2]24'!E85</f>
        <v>0</v>
      </c>
      <c r="F83" s="15">
        <f t="shared" si="16"/>
        <v>75</v>
      </c>
      <c r="G83" s="199">
        <f>'[2]24'!H85</f>
        <v>35</v>
      </c>
      <c r="H83" s="200">
        <f>'[2]24'!I85</f>
        <v>0</v>
      </c>
      <c r="I83" s="200">
        <f>'[2]24'!J85</f>
        <v>0</v>
      </c>
      <c r="J83" s="200">
        <f>'[2]24'!K85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24</v>
      </c>
    </row>
    <row r="84" spans="1:19">
      <c r="A84" s="8" t="s">
        <v>126</v>
      </c>
      <c r="B84" s="199">
        <f>'[2]24'!B86</f>
        <v>75</v>
      </c>
      <c r="C84" s="200">
        <f>'[2]24'!C86</f>
        <v>0</v>
      </c>
      <c r="D84" s="200">
        <f>'[2]24'!D86</f>
        <v>0</v>
      </c>
      <c r="E84" s="200">
        <f>'[2]24'!E86</f>
        <v>0</v>
      </c>
      <c r="F84" s="15">
        <f t="shared" si="16"/>
        <v>75</v>
      </c>
      <c r="G84" s="199">
        <f>'[2]24'!H86</f>
        <v>35</v>
      </c>
      <c r="H84" s="200">
        <f>'[2]24'!I86</f>
        <v>0</v>
      </c>
      <c r="I84" s="200">
        <f>'[2]24'!J86</f>
        <v>0</v>
      </c>
      <c r="J84" s="200">
        <f>'[2]24'!K86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24</v>
      </c>
    </row>
    <row r="85" spans="1:19">
      <c r="A85" s="8" t="s">
        <v>127</v>
      </c>
      <c r="B85" s="199">
        <f>'[2]24'!B87</f>
        <v>75</v>
      </c>
      <c r="C85" s="200">
        <f>'[2]24'!C87</f>
        <v>0</v>
      </c>
      <c r="D85" s="200">
        <f>'[2]24'!D87</f>
        <v>0</v>
      </c>
      <c r="E85" s="200">
        <f>'[2]24'!E87</f>
        <v>0</v>
      </c>
      <c r="F85" s="15">
        <f t="shared" si="16"/>
        <v>75</v>
      </c>
      <c r="G85" s="199">
        <f>'[2]24'!H87</f>
        <v>35</v>
      </c>
      <c r="H85" s="200">
        <f>'[2]24'!I87</f>
        <v>0</v>
      </c>
      <c r="I85" s="200">
        <f>'[2]24'!J87</f>
        <v>0</v>
      </c>
      <c r="J85" s="200">
        <f>'[2]24'!K87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34</v>
      </c>
    </row>
    <row r="86" spans="1:19">
      <c r="A86" s="8" t="s">
        <v>128</v>
      </c>
      <c r="B86" s="199">
        <f>'[2]24'!B88</f>
        <v>75</v>
      </c>
      <c r="C86" s="200">
        <f>'[2]24'!C88</f>
        <v>0</v>
      </c>
      <c r="D86" s="200">
        <f>'[2]24'!D88</f>
        <v>0</v>
      </c>
      <c r="E86" s="200">
        <f>'[2]24'!E88</f>
        <v>0</v>
      </c>
      <c r="F86" s="15">
        <f t="shared" si="16"/>
        <v>75</v>
      </c>
      <c r="G86" s="199">
        <f>'[2]24'!H88</f>
        <v>35</v>
      </c>
      <c r="H86" s="200">
        <f>'[2]24'!I88</f>
        <v>0</v>
      </c>
      <c r="I86" s="200">
        <f>'[2]24'!J88</f>
        <v>0</v>
      </c>
      <c r="J86" s="200">
        <f>'[2]24'!K88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31</v>
      </c>
    </row>
    <row r="87" spans="1:19">
      <c r="A87" s="8" t="s">
        <v>129</v>
      </c>
      <c r="B87" s="199">
        <f>'[2]24'!B89</f>
        <v>75</v>
      </c>
      <c r="C87" s="200">
        <f>'[2]24'!C89</f>
        <v>0</v>
      </c>
      <c r="D87" s="200">
        <f>'[2]24'!D89</f>
        <v>0</v>
      </c>
      <c r="E87" s="200">
        <f>'[2]24'!E89</f>
        <v>0</v>
      </c>
      <c r="F87" s="15">
        <f t="shared" si="16"/>
        <v>75</v>
      </c>
      <c r="G87" s="199">
        <f>'[2]24'!H89</f>
        <v>35</v>
      </c>
      <c r="H87" s="200">
        <f>'[2]24'!I89</f>
        <v>0</v>
      </c>
      <c r="I87" s="200">
        <f>'[2]24'!J89</f>
        <v>0</v>
      </c>
      <c r="J87" s="200">
        <f>'[2]24'!K89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32</v>
      </c>
    </row>
    <row r="88" spans="1:19">
      <c r="A88" s="8" t="s">
        <v>130</v>
      </c>
      <c r="B88" s="199">
        <f>'[2]24'!B90</f>
        <v>75</v>
      </c>
      <c r="C88" s="200">
        <f>'[2]24'!C90</f>
        <v>0</v>
      </c>
      <c r="D88" s="200">
        <f>'[2]24'!D90</f>
        <v>0</v>
      </c>
      <c r="E88" s="200">
        <f>'[2]24'!E90</f>
        <v>0</v>
      </c>
      <c r="F88" s="15">
        <f t="shared" si="16"/>
        <v>75</v>
      </c>
      <c r="G88" s="199">
        <f>'[2]24'!H90</f>
        <v>35</v>
      </c>
      <c r="H88" s="200">
        <f>'[2]24'!I90</f>
        <v>0</v>
      </c>
      <c r="I88" s="200">
        <f>'[2]24'!J90</f>
        <v>0</v>
      </c>
      <c r="J88" s="200">
        <f>'[2]24'!K90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32</v>
      </c>
    </row>
    <row r="89" spans="1:19">
      <c r="A89" s="8" t="s">
        <v>131</v>
      </c>
      <c r="B89" s="199">
        <f>'[2]24'!B91</f>
        <v>75</v>
      </c>
      <c r="C89" s="200">
        <f>'[2]24'!C91</f>
        <v>0</v>
      </c>
      <c r="D89" s="200">
        <f>'[2]24'!D91</f>
        <v>0</v>
      </c>
      <c r="E89" s="200">
        <f>'[2]24'!E91</f>
        <v>0</v>
      </c>
      <c r="F89" s="15">
        <f t="shared" si="16"/>
        <v>75</v>
      </c>
      <c r="G89" s="199">
        <f>'[2]24'!H91</f>
        <v>35</v>
      </c>
      <c r="H89" s="200">
        <f>'[2]24'!I91</f>
        <v>0</v>
      </c>
      <c r="I89" s="200">
        <f>'[2]24'!J91</f>
        <v>0</v>
      </c>
      <c r="J89" s="200">
        <f>'[2]24'!K91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32</v>
      </c>
    </row>
    <row r="90" spans="1:19">
      <c r="A90" s="8" t="s">
        <v>132</v>
      </c>
      <c r="B90" s="199">
        <f>'[2]24'!B92</f>
        <v>75</v>
      </c>
      <c r="C90" s="200">
        <f>'[2]24'!C92</f>
        <v>0</v>
      </c>
      <c r="D90" s="200">
        <f>'[2]24'!D92</f>
        <v>0</v>
      </c>
      <c r="E90" s="200">
        <f>'[2]24'!E92</f>
        <v>0</v>
      </c>
      <c r="F90" s="15">
        <f t="shared" si="16"/>
        <v>75</v>
      </c>
      <c r="G90" s="199">
        <f>'[2]24'!H92</f>
        <v>42.39</v>
      </c>
      <c r="H90" s="200">
        <f>'[2]24'!I92</f>
        <v>0</v>
      </c>
      <c r="I90" s="200">
        <f>'[2]24'!J92</f>
        <v>0</v>
      </c>
      <c r="J90" s="200">
        <f>'[2]24'!K92</f>
        <v>0</v>
      </c>
      <c r="K90" s="15">
        <f t="shared" si="13"/>
        <v>42.39</v>
      </c>
      <c r="L90" s="18">
        <f>frq!C90</f>
        <v>1</v>
      </c>
      <c r="M90" s="124">
        <f t="shared" si="14"/>
        <v>41.99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41.99</v>
      </c>
      <c r="R90" s="18">
        <v>0.4</v>
      </c>
      <c r="S90" s="18">
        <v>32</v>
      </c>
    </row>
    <row r="91" spans="1:19">
      <c r="A91" s="8" t="s">
        <v>133</v>
      </c>
      <c r="B91" s="199">
        <f>'[2]24'!B93</f>
        <v>75</v>
      </c>
      <c r="C91" s="200">
        <f>'[2]24'!C93</f>
        <v>0</v>
      </c>
      <c r="D91" s="200">
        <f>'[2]24'!D93</f>
        <v>0</v>
      </c>
      <c r="E91" s="200">
        <f>'[2]24'!E93</f>
        <v>0</v>
      </c>
      <c r="F91" s="15">
        <f t="shared" si="16"/>
        <v>75</v>
      </c>
      <c r="G91" s="199">
        <f>'[2]24'!H93</f>
        <v>42.39</v>
      </c>
      <c r="H91" s="200">
        <f>'[2]24'!I93</f>
        <v>0</v>
      </c>
      <c r="I91" s="200">
        <f>'[2]24'!J93</f>
        <v>0</v>
      </c>
      <c r="J91" s="200">
        <f>'[2]24'!K93</f>
        <v>0</v>
      </c>
      <c r="K91" s="15">
        <f t="shared" si="13"/>
        <v>42.39</v>
      </c>
      <c r="L91" s="18">
        <f>frq!C91</f>
        <v>1</v>
      </c>
      <c r="M91" s="124">
        <f t="shared" si="14"/>
        <v>41.99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41.99</v>
      </c>
      <c r="R91" s="18">
        <v>0.4</v>
      </c>
      <c r="S91" s="18">
        <v>33</v>
      </c>
    </row>
    <row r="92" spans="1:19">
      <c r="A92" s="8" t="s">
        <v>134</v>
      </c>
      <c r="B92" s="199">
        <f>'[2]24'!B94</f>
        <v>75</v>
      </c>
      <c r="C92" s="200">
        <f>'[2]24'!C94</f>
        <v>0</v>
      </c>
      <c r="D92" s="200">
        <f>'[2]24'!D94</f>
        <v>0</v>
      </c>
      <c r="E92" s="200">
        <f>'[2]24'!E94</f>
        <v>0</v>
      </c>
      <c r="F92" s="15">
        <f t="shared" si="16"/>
        <v>75</v>
      </c>
      <c r="G92" s="199">
        <f>'[2]24'!H94</f>
        <v>42.39</v>
      </c>
      <c r="H92" s="200">
        <f>'[2]24'!I94</f>
        <v>0</v>
      </c>
      <c r="I92" s="200">
        <f>'[2]24'!J94</f>
        <v>0</v>
      </c>
      <c r="J92" s="200">
        <f>'[2]24'!K94</f>
        <v>0</v>
      </c>
      <c r="K92" s="15">
        <f t="shared" si="13"/>
        <v>42.39</v>
      </c>
      <c r="L92" s="18">
        <f>frq!C92</f>
        <v>1</v>
      </c>
      <c r="M92" s="124">
        <f t="shared" si="14"/>
        <v>41.99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41.99</v>
      </c>
      <c r="R92" s="18">
        <v>0.4</v>
      </c>
      <c r="S92" s="18">
        <v>33</v>
      </c>
    </row>
    <row r="93" spans="1:19">
      <c r="A93" s="8" t="s">
        <v>135</v>
      </c>
      <c r="B93" s="199">
        <f>'[2]24'!B95</f>
        <v>75</v>
      </c>
      <c r="C93" s="200">
        <f>'[2]24'!C95</f>
        <v>0</v>
      </c>
      <c r="D93" s="200">
        <f>'[2]24'!D95</f>
        <v>0</v>
      </c>
      <c r="E93" s="200">
        <f>'[2]24'!E95</f>
        <v>0</v>
      </c>
      <c r="F93" s="15">
        <f t="shared" si="16"/>
        <v>75</v>
      </c>
      <c r="G93" s="199">
        <f>'[2]24'!H95</f>
        <v>42.39</v>
      </c>
      <c r="H93" s="200">
        <f>'[2]24'!I95</f>
        <v>0</v>
      </c>
      <c r="I93" s="200">
        <f>'[2]24'!J95</f>
        <v>0</v>
      </c>
      <c r="J93" s="200">
        <f>'[2]24'!K95</f>
        <v>0</v>
      </c>
      <c r="K93" s="15">
        <f t="shared" si="13"/>
        <v>42.39</v>
      </c>
      <c r="L93" s="18">
        <f>frq!C93</f>
        <v>1</v>
      </c>
      <c r="M93" s="124">
        <f t="shared" si="14"/>
        <v>41.99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41.99</v>
      </c>
      <c r="R93" s="18">
        <v>0.4</v>
      </c>
      <c r="S93" s="18">
        <v>33</v>
      </c>
    </row>
    <row r="94" spans="1:19">
      <c r="A94" s="8" t="s">
        <v>136</v>
      </c>
      <c r="B94" s="199">
        <f>'[2]24'!B96</f>
        <v>75</v>
      </c>
      <c r="C94" s="200">
        <f>'[2]24'!C96</f>
        <v>0</v>
      </c>
      <c r="D94" s="200">
        <f>'[2]24'!D96</f>
        <v>0</v>
      </c>
      <c r="E94" s="200">
        <f>'[2]24'!E96</f>
        <v>0</v>
      </c>
      <c r="F94" s="15">
        <f t="shared" si="16"/>
        <v>75</v>
      </c>
      <c r="G94" s="199">
        <f>'[2]24'!H96</f>
        <v>42.39</v>
      </c>
      <c r="H94" s="200">
        <f>'[2]24'!I96</f>
        <v>0</v>
      </c>
      <c r="I94" s="200">
        <f>'[2]24'!J96</f>
        <v>0</v>
      </c>
      <c r="J94" s="200">
        <f>'[2]24'!K96</f>
        <v>0</v>
      </c>
      <c r="K94" s="15">
        <f t="shared" si="13"/>
        <v>42.39</v>
      </c>
      <c r="L94" s="18">
        <f>frq!C94</f>
        <v>1</v>
      </c>
      <c r="M94" s="124">
        <f t="shared" si="14"/>
        <v>41.99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41.99</v>
      </c>
      <c r="R94" s="18">
        <v>0.4</v>
      </c>
      <c r="S94" s="18">
        <v>33</v>
      </c>
    </row>
    <row r="95" spans="1:19">
      <c r="A95" s="8" t="s">
        <v>137</v>
      </c>
      <c r="B95" s="199">
        <f>'[2]24'!B97</f>
        <v>75</v>
      </c>
      <c r="C95" s="200">
        <f>'[2]24'!C97</f>
        <v>0</v>
      </c>
      <c r="D95" s="200">
        <f>'[2]24'!D97</f>
        <v>0</v>
      </c>
      <c r="E95" s="200">
        <f>'[2]24'!E97</f>
        <v>0</v>
      </c>
      <c r="F95" s="15">
        <f t="shared" si="16"/>
        <v>75</v>
      </c>
      <c r="G95" s="199">
        <f>'[2]24'!H97</f>
        <v>42.39</v>
      </c>
      <c r="H95" s="200">
        <f>'[2]24'!I97</f>
        <v>0</v>
      </c>
      <c r="I95" s="200">
        <f>'[2]24'!J97</f>
        <v>0</v>
      </c>
      <c r="J95" s="200">
        <f>'[2]24'!K97</f>
        <v>0</v>
      </c>
      <c r="K95" s="15">
        <f t="shared" si="13"/>
        <v>42.39</v>
      </c>
      <c r="L95" s="18">
        <f>frq!C95</f>
        <v>1</v>
      </c>
      <c r="M95" s="124">
        <f t="shared" si="14"/>
        <v>41.99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41.99</v>
      </c>
      <c r="R95" s="18">
        <v>0.4</v>
      </c>
      <c r="S95" s="18">
        <v>33</v>
      </c>
    </row>
    <row r="96" spans="1:19">
      <c r="A96" s="8" t="s">
        <v>138</v>
      </c>
      <c r="B96" s="199">
        <f>'[2]24'!B98</f>
        <v>75</v>
      </c>
      <c r="C96" s="200">
        <f>'[2]24'!C98</f>
        <v>0</v>
      </c>
      <c r="D96" s="200">
        <f>'[2]24'!D98</f>
        <v>0</v>
      </c>
      <c r="E96" s="200">
        <f>'[2]24'!E98</f>
        <v>0</v>
      </c>
      <c r="F96" s="15">
        <f t="shared" si="16"/>
        <v>75</v>
      </c>
      <c r="G96" s="199">
        <f>'[2]24'!H98</f>
        <v>42.39</v>
      </c>
      <c r="H96" s="200">
        <f>'[2]24'!I98</f>
        <v>0</v>
      </c>
      <c r="I96" s="200">
        <f>'[2]24'!J98</f>
        <v>0</v>
      </c>
      <c r="J96" s="200">
        <f>'[2]24'!K98</f>
        <v>0</v>
      </c>
      <c r="K96" s="15">
        <f t="shared" si="13"/>
        <v>42.39</v>
      </c>
      <c r="L96" s="18">
        <f>frq!C96</f>
        <v>1</v>
      </c>
      <c r="M96" s="124">
        <f t="shared" si="14"/>
        <v>41.99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41.99</v>
      </c>
      <c r="R96" s="18">
        <v>0.4</v>
      </c>
      <c r="S96" s="18">
        <v>33</v>
      </c>
    </row>
    <row r="97" spans="1:19">
      <c r="A97" s="8" t="s">
        <v>139</v>
      </c>
      <c r="B97" s="199">
        <f>'[2]24'!B99</f>
        <v>75</v>
      </c>
      <c r="C97" s="200">
        <f>'[2]24'!C99</f>
        <v>0</v>
      </c>
      <c r="D97" s="200">
        <f>'[2]24'!D99</f>
        <v>0</v>
      </c>
      <c r="E97" s="200">
        <f>'[2]24'!E99</f>
        <v>0</v>
      </c>
      <c r="F97" s="15">
        <f t="shared" si="16"/>
        <v>75</v>
      </c>
      <c r="G97" s="199">
        <f>'[2]24'!H99</f>
        <v>42.39</v>
      </c>
      <c r="H97" s="200">
        <f>'[2]24'!I99</f>
        <v>0</v>
      </c>
      <c r="I97" s="200">
        <f>'[2]24'!J99</f>
        <v>0</v>
      </c>
      <c r="J97" s="200">
        <f>'[2]24'!K99</f>
        <v>0</v>
      </c>
      <c r="K97" s="15">
        <f t="shared" si="13"/>
        <v>42.39</v>
      </c>
      <c r="L97" s="18">
        <f>frq!C97</f>
        <v>1</v>
      </c>
      <c r="M97" s="124">
        <f t="shared" si="14"/>
        <v>41.99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41.99</v>
      </c>
      <c r="R97" s="18">
        <v>0.4</v>
      </c>
      <c r="S97" s="18">
        <v>33</v>
      </c>
    </row>
    <row r="98" spans="1:19" ht="15.75" thickBot="1">
      <c r="A98" s="8" t="s">
        <v>140</v>
      </c>
      <c r="B98" s="199">
        <f>'[2]24'!B100</f>
        <v>75</v>
      </c>
      <c r="C98" s="200">
        <f>'[2]24'!C100</f>
        <v>0</v>
      </c>
      <c r="D98" s="200">
        <f>'[2]24'!D100</f>
        <v>0</v>
      </c>
      <c r="E98" s="200">
        <f>'[2]24'!E100</f>
        <v>0</v>
      </c>
      <c r="F98" s="15">
        <f t="shared" si="16"/>
        <v>75</v>
      </c>
      <c r="G98" s="199">
        <f>'[2]24'!H100</f>
        <v>42.39</v>
      </c>
      <c r="H98" s="200">
        <f>'[2]24'!I100</f>
        <v>0</v>
      </c>
      <c r="I98" s="200">
        <f>'[2]24'!J100</f>
        <v>0</v>
      </c>
      <c r="J98" s="200">
        <f>'[2]24'!K100</f>
        <v>0</v>
      </c>
      <c r="K98" s="15">
        <f t="shared" si="13"/>
        <v>42.39</v>
      </c>
      <c r="L98" s="18">
        <f>frq!C98</f>
        <v>1</v>
      </c>
      <c r="M98" s="124">
        <f t="shared" si="14"/>
        <v>41.99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41.99</v>
      </c>
      <c r="R98" s="18">
        <v>0.4</v>
      </c>
      <c r="S98" s="18">
        <v>33</v>
      </c>
    </row>
    <row r="99" spans="1:19" ht="15.75" thickBot="1">
      <c r="A99" s="127" t="s">
        <v>171</v>
      </c>
      <c r="B99" s="127">
        <f t="shared" ref="B99:S99" si="17">SUM(B3:B98)/4000</f>
        <v>1.75125</v>
      </c>
      <c r="C99" s="127">
        <f t="shared" si="17"/>
        <v>1.8749999999999999E-2</v>
      </c>
      <c r="D99" s="127">
        <f t="shared" si="17"/>
        <v>0</v>
      </c>
      <c r="E99" s="127">
        <f t="shared" si="17"/>
        <v>0</v>
      </c>
      <c r="F99" s="127">
        <f t="shared" si="17"/>
        <v>1.77</v>
      </c>
      <c r="G99" s="127">
        <f t="shared" si="17"/>
        <v>0.85554499999999978</v>
      </c>
      <c r="H99" s="127">
        <f t="shared" si="17"/>
        <v>1.8749999999999999E-2</v>
      </c>
      <c r="I99" s="127">
        <f t="shared" si="17"/>
        <v>0</v>
      </c>
      <c r="J99" s="127">
        <f t="shared" si="17"/>
        <v>0</v>
      </c>
      <c r="K99" s="127">
        <f t="shared" si="17"/>
        <v>0.87429499999999971</v>
      </c>
      <c r="L99" s="127">
        <f t="shared" si="17"/>
        <v>2.4E-2</v>
      </c>
      <c r="M99" s="127">
        <f t="shared" si="17"/>
        <v>0.84324499999999947</v>
      </c>
      <c r="N99" s="127">
        <f t="shared" si="17"/>
        <v>1.8749999999999999E-2</v>
      </c>
      <c r="O99" s="127">
        <f t="shared" si="17"/>
        <v>0</v>
      </c>
      <c r="P99" s="127">
        <f t="shared" si="17"/>
        <v>0</v>
      </c>
      <c r="Q99" s="127">
        <f t="shared" si="17"/>
        <v>0.8619949999999994</v>
      </c>
      <c r="R99" s="128">
        <f t="shared" si="17"/>
        <v>1.2299999999999997E-2</v>
      </c>
      <c r="S99" s="128">
        <f t="shared" si="17"/>
        <v>0.74750000000000005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tabSelected="1"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45436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900</v>
      </c>
      <c r="G3" s="16">
        <f>'[3]24'!G5</f>
        <v>0</v>
      </c>
      <c r="H3" s="17">
        <f>SUM(B3:G3)</f>
        <v>1220</v>
      </c>
      <c r="I3" s="15">
        <f>'[3]24'!J5</f>
        <v>256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792.15200000000004</v>
      </c>
      <c r="N3" s="16">
        <f>'[3]24'!O5</f>
        <v>0</v>
      </c>
      <c r="O3" s="17">
        <f>SUM(I3:N3)</f>
        <v>1048.152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792.15200000000004</v>
      </c>
      <c r="V3" s="16">
        <f t="shared" si="0"/>
        <v>0</v>
      </c>
      <c r="W3" s="17">
        <f>SUM(Q3:V3)</f>
        <v>1048.152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792.15200000000004</v>
      </c>
      <c r="AQ3" s="8">
        <f t="shared" si="3"/>
        <v>0</v>
      </c>
      <c r="AR3" s="8">
        <f>SUM(AL3:AQ3)</f>
        <v>984.15200000000004</v>
      </c>
      <c r="AT3" s="8">
        <v>30.89</v>
      </c>
      <c r="AU3" s="8">
        <v>30.89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30.89</v>
      </c>
      <c r="BM3" s="8">
        <f>AU3</f>
        <v>30.89</v>
      </c>
      <c r="BN3" s="8">
        <f>BC3</f>
        <v>32</v>
      </c>
      <c r="BO3" s="8">
        <f>BJ3</f>
        <v>32</v>
      </c>
      <c r="BP3" s="138">
        <f>BL3-BN3</f>
        <v>-1.1099999999999994</v>
      </c>
      <c r="BQ3" s="138">
        <f>BM3-BO3</f>
        <v>-1.1099999999999994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900</v>
      </c>
      <c r="G4" s="16">
        <f>'[3]24'!G6</f>
        <v>0</v>
      </c>
      <c r="H4" s="17">
        <f>SUM(B4:G4)</f>
        <v>1220</v>
      </c>
      <c r="I4" s="15">
        <f>'[3]24'!J6</f>
        <v>320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772.15200000000004</v>
      </c>
      <c r="N4" s="16">
        <f>'[3]24'!O6</f>
        <v>0</v>
      </c>
      <c r="O4" s="17">
        <f>SUM(I4:N4)</f>
        <v>1092.152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772.15200000000004</v>
      </c>
      <c r="V4" s="16">
        <f>IF($P4=1,N4,IF(AND($P4=0.985,N4&gt;0.985*G4),G4*0.985,IF(AND($P4=0.965,N4&gt;0.965*G4),0.965*G4,N4)))</f>
        <v>0</v>
      </c>
      <c r="W4" s="17">
        <f>SUM(Q4:V4)</f>
        <v>1092.152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772.15200000000004</v>
      </c>
      <c r="AQ4" s="8">
        <f t="shared" si="3"/>
        <v>0</v>
      </c>
      <c r="AR4" s="8">
        <f t="shared" ref="AR4:AR67" si="18">SUM(AL4:AQ4)</f>
        <v>1028.152</v>
      </c>
      <c r="AT4" s="8">
        <v>30.89</v>
      </c>
      <c r="AU4" s="8">
        <v>30.89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30.89</v>
      </c>
      <c r="BM4" s="8">
        <f t="shared" ref="BM4:BM67" si="22">AU4</f>
        <v>30.89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-1.1099999999999994</v>
      </c>
      <c r="BQ4" s="138">
        <f t="shared" ref="BQ4:BQ67" si="26">BM4-BO4</f>
        <v>-1.1099999999999994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900</v>
      </c>
      <c r="G5" s="16">
        <f>'[3]24'!G7</f>
        <v>0</v>
      </c>
      <c r="H5" s="17">
        <f t="shared" ref="H5:H68" si="27">SUM(B5:G5)</f>
        <v>1220</v>
      </c>
      <c r="I5" s="15">
        <f>'[3]24'!J7</f>
        <v>320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622.15</v>
      </c>
      <c r="N5" s="16">
        <f>'[3]24'!O7</f>
        <v>0</v>
      </c>
      <c r="O5" s="17">
        <f t="shared" ref="O5:O68" si="28">SUM(I5:N5)</f>
        <v>942.15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622.15</v>
      </c>
      <c r="V5" s="16">
        <f t="shared" si="0"/>
        <v>0</v>
      </c>
      <c r="W5" s="17">
        <f t="shared" ref="W5:W68" si="30">SUM(Q5:V5)</f>
        <v>942.15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622.15</v>
      </c>
      <c r="AQ5" s="8">
        <f t="shared" si="3"/>
        <v>0</v>
      </c>
      <c r="AR5" s="8">
        <f t="shared" si="18"/>
        <v>878.15</v>
      </c>
      <c r="AT5" s="8">
        <v>30.89</v>
      </c>
      <c r="AU5" s="8">
        <v>30.89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30.89</v>
      </c>
      <c r="BM5" s="8">
        <f t="shared" si="22"/>
        <v>30.89</v>
      </c>
      <c r="BN5" s="8">
        <f t="shared" si="23"/>
        <v>32</v>
      </c>
      <c r="BO5" s="8">
        <f t="shared" si="24"/>
        <v>32</v>
      </c>
      <c r="BP5" s="138">
        <f t="shared" si="25"/>
        <v>-1.1099999999999994</v>
      </c>
      <c r="BQ5" s="138">
        <f t="shared" si="26"/>
        <v>-1.1099999999999994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900</v>
      </c>
      <c r="G6" s="16">
        <f>'[3]24'!G8</f>
        <v>0</v>
      </c>
      <c r="H6" s="17">
        <f t="shared" si="27"/>
        <v>1220</v>
      </c>
      <c r="I6" s="15">
        <f>'[3]24'!J8</f>
        <v>320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490.15</v>
      </c>
      <c r="N6" s="16">
        <f>'[3]24'!O8</f>
        <v>0</v>
      </c>
      <c r="O6" s="17">
        <f t="shared" si="28"/>
        <v>810.15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490.15</v>
      </c>
      <c r="V6" s="16">
        <f t="shared" si="0"/>
        <v>0</v>
      </c>
      <c r="W6" s="17">
        <f t="shared" si="30"/>
        <v>810.15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490.15</v>
      </c>
      <c r="AQ6" s="8">
        <f t="shared" si="3"/>
        <v>0</v>
      </c>
      <c r="AR6" s="8">
        <f t="shared" si="18"/>
        <v>746.15</v>
      </c>
      <c r="AT6" s="8">
        <v>30.89</v>
      </c>
      <c r="AU6" s="8">
        <v>30.89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30.89</v>
      </c>
      <c r="BM6" s="8">
        <f t="shared" si="22"/>
        <v>30.89</v>
      </c>
      <c r="BN6" s="8">
        <f t="shared" si="23"/>
        <v>32</v>
      </c>
      <c r="BO6" s="8">
        <f t="shared" si="24"/>
        <v>32</v>
      </c>
      <c r="BP6" s="138">
        <f t="shared" si="25"/>
        <v>-1.1099999999999994</v>
      </c>
      <c r="BQ6" s="138">
        <f t="shared" si="26"/>
        <v>-1.1099999999999994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900</v>
      </c>
      <c r="G7" s="16">
        <f>'[3]24'!G9</f>
        <v>0</v>
      </c>
      <c r="H7" s="17">
        <f t="shared" si="27"/>
        <v>1220</v>
      </c>
      <c r="I7" s="15">
        <f>'[3]24'!J9</f>
        <v>320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430.15</v>
      </c>
      <c r="N7" s="16">
        <f>'[3]24'!O9</f>
        <v>0</v>
      </c>
      <c r="O7" s="17">
        <f t="shared" si="28"/>
        <v>750.15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430.15</v>
      </c>
      <c r="V7" s="16">
        <f t="shared" si="0"/>
        <v>0</v>
      </c>
      <c r="W7" s="17">
        <f t="shared" si="30"/>
        <v>750.15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430.15</v>
      </c>
      <c r="AQ7" s="8">
        <f t="shared" si="3"/>
        <v>0</v>
      </c>
      <c r="AR7" s="8">
        <f t="shared" si="18"/>
        <v>686.15</v>
      </c>
      <c r="AT7" s="8">
        <v>30.89</v>
      </c>
      <c r="AU7" s="8">
        <v>30.89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30.89</v>
      </c>
      <c r="BM7" s="8">
        <f t="shared" si="22"/>
        <v>30.89</v>
      </c>
      <c r="BN7" s="8">
        <f t="shared" si="23"/>
        <v>32</v>
      </c>
      <c r="BO7" s="8">
        <f t="shared" si="24"/>
        <v>32</v>
      </c>
      <c r="BP7" s="138">
        <f t="shared" si="25"/>
        <v>-1.1099999999999994</v>
      </c>
      <c r="BQ7" s="138">
        <f t="shared" si="26"/>
        <v>-1.1099999999999994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900</v>
      </c>
      <c r="G8" s="16">
        <f>'[3]24'!G10</f>
        <v>0</v>
      </c>
      <c r="H8" s="17">
        <f t="shared" si="27"/>
        <v>1220</v>
      </c>
      <c r="I8" s="15">
        <f>'[3]24'!J10</f>
        <v>320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410.15199999999999</v>
      </c>
      <c r="N8" s="16">
        <f>'[3]24'!O10</f>
        <v>0</v>
      </c>
      <c r="O8" s="17">
        <f t="shared" si="28"/>
        <v>730.15200000000004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410.15199999999999</v>
      </c>
      <c r="V8" s="16">
        <f t="shared" si="0"/>
        <v>0</v>
      </c>
      <c r="W8" s="17">
        <f t="shared" si="30"/>
        <v>730.15200000000004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410.15199999999999</v>
      </c>
      <c r="AQ8" s="8">
        <f t="shared" si="3"/>
        <v>0</v>
      </c>
      <c r="AR8" s="8">
        <f t="shared" si="18"/>
        <v>666.15200000000004</v>
      </c>
      <c r="AT8" s="8">
        <v>30.89</v>
      </c>
      <c r="AU8" s="8">
        <v>30.89</v>
      </c>
      <c r="AV8" s="8">
        <v>210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30.89</v>
      </c>
      <c r="BM8" s="8">
        <f t="shared" si="22"/>
        <v>30.89</v>
      </c>
      <c r="BN8" s="8">
        <f t="shared" si="23"/>
        <v>32</v>
      </c>
      <c r="BO8" s="8">
        <f t="shared" si="24"/>
        <v>32</v>
      </c>
      <c r="BP8" s="138">
        <f t="shared" si="25"/>
        <v>-1.1099999999999994</v>
      </c>
      <c r="BQ8" s="138">
        <f t="shared" si="26"/>
        <v>-1.1099999999999994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900</v>
      </c>
      <c r="G9" s="16">
        <f>'[3]24'!G11</f>
        <v>0</v>
      </c>
      <c r="H9" s="17">
        <f t="shared" si="27"/>
        <v>1220</v>
      </c>
      <c r="I9" s="15">
        <f>'[3]24'!J11</f>
        <v>320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400.15199999999999</v>
      </c>
      <c r="N9" s="16">
        <f>'[3]24'!O11</f>
        <v>0</v>
      </c>
      <c r="O9" s="17">
        <f t="shared" si="28"/>
        <v>720.15200000000004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400.15199999999999</v>
      </c>
      <c r="V9" s="16">
        <f t="shared" si="0"/>
        <v>0</v>
      </c>
      <c r="W9" s="17">
        <f t="shared" si="30"/>
        <v>720.15200000000004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400.15199999999999</v>
      </c>
      <c r="AQ9" s="8">
        <f t="shared" si="3"/>
        <v>0</v>
      </c>
      <c r="AR9" s="8">
        <f t="shared" si="18"/>
        <v>656.15200000000004</v>
      </c>
      <c r="AT9" s="8">
        <v>30.89</v>
      </c>
      <c r="AU9" s="8">
        <v>30.89</v>
      </c>
      <c r="AV9" s="8">
        <v>219.84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30.89</v>
      </c>
      <c r="BM9" s="8">
        <f t="shared" si="22"/>
        <v>30.89</v>
      </c>
      <c r="BN9" s="8">
        <f t="shared" si="23"/>
        <v>32</v>
      </c>
      <c r="BO9" s="8">
        <f t="shared" si="24"/>
        <v>32</v>
      </c>
      <c r="BP9" s="138">
        <f t="shared" si="25"/>
        <v>-1.1099999999999994</v>
      </c>
      <c r="BQ9" s="138">
        <f t="shared" si="26"/>
        <v>-1.1099999999999994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900</v>
      </c>
      <c r="G10" s="16">
        <f>'[3]24'!G12</f>
        <v>0</v>
      </c>
      <c r="H10" s="17">
        <f t="shared" si="27"/>
        <v>1220</v>
      </c>
      <c r="I10" s="15">
        <f>'[3]24'!J12</f>
        <v>320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400.15199999999999</v>
      </c>
      <c r="N10" s="16">
        <f>'[3]24'!O12</f>
        <v>0</v>
      </c>
      <c r="O10" s="17">
        <f t="shared" si="28"/>
        <v>720.15200000000004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400.15199999999999</v>
      </c>
      <c r="V10" s="16">
        <f t="shared" si="0"/>
        <v>0</v>
      </c>
      <c r="W10" s="17">
        <f t="shared" si="30"/>
        <v>720.15200000000004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400.15199999999999</v>
      </c>
      <c r="AQ10" s="8">
        <f t="shared" si="3"/>
        <v>0</v>
      </c>
      <c r="AR10" s="8">
        <f t="shared" si="18"/>
        <v>656.15200000000004</v>
      </c>
      <c r="AT10" s="8">
        <v>30.89</v>
      </c>
      <c r="AU10" s="8">
        <v>30.89</v>
      </c>
      <c r="AV10" s="8">
        <v>219.84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30.89</v>
      </c>
      <c r="BM10" s="8">
        <f t="shared" si="22"/>
        <v>30.89</v>
      </c>
      <c r="BN10" s="8">
        <f t="shared" si="23"/>
        <v>32</v>
      </c>
      <c r="BO10" s="8">
        <f t="shared" si="24"/>
        <v>32</v>
      </c>
      <c r="BP10" s="138">
        <f t="shared" si="25"/>
        <v>-1.1099999999999994</v>
      </c>
      <c r="BQ10" s="138">
        <f t="shared" si="26"/>
        <v>-1.1099999999999994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900</v>
      </c>
      <c r="G11" s="16">
        <f>'[3]24'!G13</f>
        <v>0</v>
      </c>
      <c r="H11" s="17">
        <f t="shared" si="27"/>
        <v>1220</v>
      </c>
      <c r="I11" s="15">
        <f>'[3]24'!J13</f>
        <v>320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285</v>
      </c>
      <c r="N11" s="16">
        <f>'[3]24'!O13</f>
        <v>0</v>
      </c>
      <c r="O11" s="17">
        <f t="shared" si="28"/>
        <v>605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285</v>
      </c>
      <c r="V11" s="16">
        <f t="shared" si="0"/>
        <v>0</v>
      </c>
      <c r="W11" s="17">
        <f t="shared" si="30"/>
        <v>605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285</v>
      </c>
      <c r="AQ11" s="8">
        <f t="shared" si="3"/>
        <v>0</v>
      </c>
      <c r="AR11" s="8">
        <f t="shared" si="18"/>
        <v>541</v>
      </c>
      <c r="AT11" s="8">
        <v>30.89</v>
      </c>
      <c r="AU11" s="8">
        <v>30.89</v>
      </c>
      <c r="AV11" s="8">
        <v>335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30.89</v>
      </c>
      <c r="BM11" s="8">
        <f t="shared" si="22"/>
        <v>30.89</v>
      </c>
      <c r="BN11" s="8">
        <f t="shared" si="23"/>
        <v>32</v>
      </c>
      <c r="BO11" s="8">
        <f t="shared" si="24"/>
        <v>32</v>
      </c>
      <c r="BP11" s="138">
        <f t="shared" si="25"/>
        <v>-1.1099999999999994</v>
      </c>
      <c r="BQ11" s="138">
        <f t="shared" si="26"/>
        <v>-1.1099999999999994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900</v>
      </c>
      <c r="G12" s="16">
        <f>'[3]24'!G14</f>
        <v>0</v>
      </c>
      <c r="H12" s="17">
        <f t="shared" si="27"/>
        <v>1220</v>
      </c>
      <c r="I12" s="15">
        <f>'[3]24'!J14</f>
        <v>320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195</v>
      </c>
      <c r="N12" s="16">
        <f>'[3]24'!O14</f>
        <v>0</v>
      </c>
      <c r="O12" s="17">
        <f t="shared" si="28"/>
        <v>515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195</v>
      </c>
      <c r="V12" s="16">
        <f t="shared" si="0"/>
        <v>0</v>
      </c>
      <c r="W12" s="17">
        <f t="shared" si="30"/>
        <v>515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195</v>
      </c>
      <c r="AQ12" s="8">
        <f t="shared" si="3"/>
        <v>0</v>
      </c>
      <c r="AR12" s="8">
        <f t="shared" si="18"/>
        <v>451</v>
      </c>
      <c r="AT12" s="8">
        <v>30.89</v>
      </c>
      <c r="AU12" s="8">
        <v>30.89</v>
      </c>
      <c r="AV12" s="8">
        <v>425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30.89</v>
      </c>
      <c r="BM12" s="8">
        <f t="shared" si="22"/>
        <v>30.89</v>
      </c>
      <c r="BN12" s="8">
        <f t="shared" si="23"/>
        <v>32</v>
      </c>
      <c r="BO12" s="8">
        <f t="shared" si="24"/>
        <v>32</v>
      </c>
      <c r="BP12" s="138">
        <f t="shared" si="25"/>
        <v>-1.1099999999999994</v>
      </c>
      <c r="BQ12" s="138">
        <f t="shared" si="26"/>
        <v>-1.1099999999999994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900</v>
      </c>
      <c r="G13" s="16">
        <f>'[3]24'!G15</f>
        <v>0</v>
      </c>
      <c r="H13" s="17">
        <f t="shared" si="27"/>
        <v>1220</v>
      </c>
      <c r="I13" s="15">
        <f>'[3]24'!J15</f>
        <v>320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185</v>
      </c>
      <c r="N13" s="16">
        <f>'[3]24'!O15</f>
        <v>0</v>
      </c>
      <c r="O13" s="17">
        <f t="shared" si="28"/>
        <v>505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185</v>
      </c>
      <c r="V13" s="16">
        <f t="shared" si="0"/>
        <v>0</v>
      </c>
      <c r="W13" s="17">
        <f t="shared" si="30"/>
        <v>505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185</v>
      </c>
      <c r="AQ13" s="8">
        <f t="shared" si="3"/>
        <v>0</v>
      </c>
      <c r="AR13" s="8">
        <f t="shared" si="18"/>
        <v>441</v>
      </c>
      <c r="AT13" s="8">
        <v>30.89</v>
      </c>
      <c r="AU13" s="8">
        <v>30.89</v>
      </c>
      <c r="AV13" s="8">
        <v>435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30.89</v>
      </c>
      <c r="BM13" s="8">
        <f t="shared" si="22"/>
        <v>30.89</v>
      </c>
      <c r="BN13" s="8">
        <f t="shared" si="23"/>
        <v>32</v>
      </c>
      <c r="BO13" s="8">
        <f t="shared" si="24"/>
        <v>32</v>
      </c>
      <c r="BP13" s="138">
        <f t="shared" si="25"/>
        <v>-1.1099999999999994</v>
      </c>
      <c r="BQ13" s="138">
        <f t="shared" si="26"/>
        <v>-1.1099999999999994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900</v>
      </c>
      <c r="G14" s="16">
        <f>'[3]24'!G16</f>
        <v>0</v>
      </c>
      <c r="H14" s="17">
        <f t="shared" si="27"/>
        <v>1220</v>
      </c>
      <c r="I14" s="15">
        <f>'[3]24'!J16</f>
        <v>320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185</v>
      </c>
      <c r="N14" s="16">
        <f>'[3]24'!O16</f>
        <v>0</v>
      </c>
      <c r="O14" s="17">
        <f t="shared" si="28"/>
        <v>505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185</v>
      </c>
      <c r="V14" s="16">
        <f t="shared" si="0"/>
        <v>0</v>
      </c>
      <c r="W14" s="17">
        <f t="shared" si="30"/>
        <v>505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185</v>
      </c>
      <c r="AQ14" s="8">
        <f t="shared" si="3"/>
        <v>0</v>
      </c>
      <c r="AR14" s="8">
        <f t="shared" si="18"/>
        <v>441</v>
      </c>
      <c r="AT14" s="8">
        <v>30.89</v>
      </c>
      <c r="AU14" s="8">
        <v>30.89</v>
      </c>
      <c r="AV14" s="8">
        <v>435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30.89</v>
      </c>
      <c r="BM14" s="8">
        <f t="shared" si="22"/>
        <v>30.89</v>
      </c>
      <c r="BN14" s="8">
        <f t="shared" si="23"/>
        <v>32</v>
      </c>
      <c r="BO14" s="8">
        <f t="shared" si="24"/>
        <v>32</v>
      </c>
      <c r="BP14" s="138">
        <f t="shared" si="25"/>
        <v>-1.1099999999999994</v>
      </c>
      <c r="BQ14" s="138">
        <f t="shared" si="26"/>
        <v>-1.1099999999999994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900</v>
      </c>
      <c r="G15" s="16">
        <f>'[3]24'!G17</f>
        <v>0</v>
      </c>
      <c r="H15" s="17">
        <f t="shared" si="27"/>
        <v>1220</v>
      </c>
      <c r="I15" s="15">
        <f>'[3]24'!J17</f>
        <v>320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185</v>
      </c>
      <c r="N15" s="16">
        <f>'[3]24'!O17</f>
        <v>0</v>
      </c>
      <c r="O15" s="17">
        <f t="shared" si="28"/>
        <v>505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185</v>
      </c>
      <c r="V15" s="16">
        <f t="shared" si="0"/>
        <v>0</v>
      </c>
      <c r="W15" s="17">
        <f t="shared" si="30"/>
        <v>505</v>
      </c>
      <c r="X15" s="8">
        <f t="shared" si="4"/>
        <v>16.16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16.16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271.83999999999997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185</v>
      </c>
      <c r="AQ15" s="8">
        <f t="shared" si="3"/>
        <v>0</v>
      </c>
      <c r="AR15" s="8">
        <f t="shared" si="18"/>
        <v>456.84</v>
      </c>
      <c r="AT15" s="8">
        <v>30.89</v>
      </c>
      <c r="AU15" s="8">
        <v>30.89</v>
      </c>
      <c r="AV15" s="8">
        <v>435</v>
      </c>
      <c r="AW15" s="203">
        <v>16.16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16.16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30.89</v>
      </c>
      <c r="BM15" s="8">
        <f t="shared" si="22"/>
        <v>30.89</v>
      </c>
      <c r="BN15" s="8">
        <f t="shared" si="23"/>
        <v>16.16</v>
      </c>
      <c r="BO15" s="8">
        <f t="shared" si="24"/>
        <v>32</v>
      </c>
      <c r="BP15" s="138">
        <f t="shared" si="25"/>
        <v>14.73</v>
      </c>
      <c r="BQ15" s="138">
        <f t="shared" si="26"/>
        <v>-1.1099999999999994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900</v>
      </c>
      <c r="G16" s="16">
        <f>'[3]24'!G18</f>
        <v>0</v>
      </c>
      <c r="H16" s="17">
        <f t="shared" si="27"/>
        <v>1220</v>
      </c>
      <c r="I16" s="15">
        <f>'[3]24'!J18</f>
        <v>320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185</v>
      </c>
      <c r="N16" s="16">
        <f>'[3]24'!O18</f>
        <v>0</v>
      </c>
      <c r="O16" s="17">
        <f t="shared" si="28"/>
        <v>505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185</v>
      </c>
      <c r="V16" s="16">
        <f t="shared" si="0"/>
        <v>0</v>
      </c>
      <c r="W16" s="17">
        <f t="shared" si="30"/>
        <v>505</v>
      </c>
      <c r="X16" s="8">
        <f t="shared" si="4"/>
        <v>16.16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16.16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271.83999999999997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185</v>
      </c>
      <c r="AQ16" s="8">
        <f t="shared" si="3"/>
        <v>0</v>
      </c>
      <c r="AR16" s="8">
        <f t="shared" si="18"/>
        <v>456.84</v>
      </c>
      <c r="AT16" s="8">
        <v>30.89</v>
      </c>
      <c r="AU16" s="8">
        <v>30.89</v>
      </c>
      <c r="AV16" s="8">
        <v>435</v>
      </c>
      <c r="AW16" s="203">
        <v>16.16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16.16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30.89</v>
      </c>
      <c r="BM16" s="8">
        <f t="shared" si="22"/>
        <v>30.89</v>
      </c>
      <c r="BN16" s="8">
        <f t="shared" si="23"/>
        <v>16.16</v>
      </c>
      <c r="BO16" s="8">
        <f t="shared" si="24"/>
        <v>32</v>
      </c>
      <c r="BP16" s="138">
        <f t="shared" si="25"/>
        <v>14.73</v>
      </c>
      <c r="BQ16" s="138">
        <f t="shared" si="26"/>
        <v>-1.1099999999999994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900</v>
      </c>
      <c r="G17" s="16">
        <f>'[3]24'!G19</f>
        <v>0</v>
      </c>
      <c r="H17" s="17">
        <f t="shared" si="27"/>
        <v>1220</v>
      </c>
      <c r="I17" s="15">
        <f>'[3]24'!J19</f>
        <v>320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185</v>
      </c>
      <c r="N17" s="16">
        <f>'[3]24'!O19</f>
        <v>0</v>
      </c>
      <c r="O17" s="17">
        <f t="shared" si="28"/>
        <v>505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185</v>
      </c>
      <c r="V17" s="16">
        <f t="shared" si="0"/>
        <v>0</v>
      </c>
      <c r="W17" s="17">
        <f t="shared" si="30"/>
        <v>505</v>
      </c>
      <c r="X17" s="8">
        <f t="shared" si="4"/>
        <v>21.94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21.94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266.06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185</v>
      </c>
      <c r="AQ17" s="8">
        <f t="shared" si="3"/>
        <v>0</v>
      </c>
      <c r="AR17" s="8">
        <f t="shared" si="18"/>
        <v>451.06</v>
      </c>
      <c r="AT17" s="8">
        <v>15.6</v>
      </c>
      <c r="AU17" s="8">
        <v>30.89</v>
      </c>
      <c r="AV17" s="8">
        <v>435</v>
      </c>
      <c r="AW17" s="203">
        <v>21.94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21.94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15.6</v>
      </c>
      <c r="BM17" s="8">
        <f t="shared" si="22"/>
        <v>30.89</v>
      </c>
      <c r="BN17" s="8">
        <f t="shared" si="23"/>
        <v>21.94</v>
      </c>
      <c r="BO17" s="8">
        <f t="shared" si="24"/>
        <v>32</v>
      </c>
      <c r="BP17" s="138">
        <f t="shared" si="25"/>
        <v>-6.3400000000000016</v>
      </c>
      <c r="BQ17" s="138">
        <f t="shared" si="26"/>
        <v>-1.1099999999999994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900</v>
      </c>
      <c r="G18" s="16">
        <f>'[3]24'!G20</f>
        <v>0</v>
      </c>
      <c r="H18" s="17">
        <f t="shared" si="27"/>
        <v>1220</v>
      </c>
      <c r="I18" s="15">
        <f>'[3]24'!J20</f>
        <v>320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185</v>
      </c>
      <c r="N18" s="16">
        <f>'[3]24'!O20</f>
        <v>0</v>
      </c>
      <c r="O18" s="17">
        <f t="shared" si="28"/>
        <v>505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185</v>
      </c>
      <c r="V18" s="16">
        <f t="shared" si="0"/>
        <v>0</v>
      </c>
      <c r="W18" s="17">
        <f t="shared" si="30"/>
        <v>505</v>
      </c>
      <c r="X18" s="8">
        <f t="shared" si="4"/>
        <v>21.94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21.94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266.06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185</v>
      </c>
      <c r="AQ18" s="8">
        <f t="shared" si="3"/>
        <v>0</v>
      </c>
      <c r="AR18" s="8">
        <f t="shared" si="18"/>
        <v>451.06</v>
      </c>
      <c r="AT18" s="8">
        <v>15.6</v>
      </c>
      <c r="AU18" s="8">
        <v>30.89</v>
      </c>
      <c r="AV18" s="8">
        <v>435</v>
      </c>
      <c r="AW18" s="203">
        <v>21.94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21.94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15.6</v>
      </c>
      <c r="BM18" s="8">
        <f t="shared" si="22"/>
        <v>30.89</v>
      </c>
      <c r="BN18" s="8">
        <f t="shared" si="23"/>
        <v>21.94</v>
      </c>
      <c r="BO18" s="8">
        <f t="shared" si="24"/>
        <v>32</v>
      </c>
      <c r="BP18" s="138">
        <f t="shared" si="25"/>
        <v>-6.3400000000000016</v>
      </c>
      <c r="BQ18" s="138">
        <f t="shared" si="26"/>
        <v>-1.1099999999999994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900</v>
      </c>
      <c r="G19" s="16">
        <f>'[3]24'!G21</f>
        <v>0</v>
      </c>
      <c r="H19" s="17">
        <f t="shared" si="27"/>
        <v>1220</v>
      </c>
      <c r="I19" s="15">
        <f>'[3]24'!J21</f>
        <v>320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153</v>
      </c>
      <c r="N19" s="16">
        <f>'[3]24'!O21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21.94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21.94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266.06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419.06</v>
      </c>
      <c r="AT19" s="8">
        <v>15.6</v>
      </c>
      <c r="AU19" s="8">
        <v>30.89</v>
      </c>
      <c r="AV19" s="8">
        <v>467</v>
      </c>
      <c r="AW19" s="203">
        <v>21.94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21.94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15.6</v>
      </c>
      <c r="BM19" s="8">
        <f t="shared" si="22"/>
        <v>30.89</v>
      </c>
      <c r="BN19" s="8">
        <f t="shared" si="23"/>
        <v>21.94</v>
      </c>
      <c r="BO19" s="8">
        <f t="shared" si="24"/>
        <v>32</v>
      </c>
      <c r="BP19" s="138">
        <f t="shared" si="25"/>
        <v>-6.3400000000000016</v>
      </c>
      <c r="BQ19" s="138">
        <f t="shared" si="26"/>
        <v>-1.1099999999999994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900</v>
      </c>
      <c r="G20" s="16">
        <f>'[3]24'!G22</f>
        <v>0</v>
      </c>
      <c r="H20" s="17">
        <f t="shared" si="27"/>
        <v>1220</v>
      </c>
      <c r="I20" s="15">
        <f>'[3]24'!J22</f>
        <v>320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153</v>
      </c>
      <c r="N20" s="16">
        <f>'[3]24'!O22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21.94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21.94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266.06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419.06</v>
      </c>
      <c r="AT20" s="8">
        <v>15.6</v>
      </c>
      <c r="AU20" s="8">
        <v>30.89</v>
      </c>
      <c r="AV20" s="8">
        <v>467</v>
      </c>
      <c r="AW20" s="203">
        <v>21.94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21.94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15.6</v>
      </c>
      <c r="BM20" s="8">
        <f t="shared" si="22"/>
        <v>30.89</v>
      </c>
      <c r="BN20" s="8">
        <f t="shared" si="23"/>
        <v>21.94</v>
      </c>
      <c r="BO20" s="8">
        <f t="shared" si="24"/>
        <v>32</v>
      </c>
      <c r="BP20" s="138">
        <f t="shared" si="25"/>
        <v>-6.3400000000000016</v>
      </c>
      <c r="BQ20" s="138">
        <f t="shared" si="26"/>
        <v>-1.1099999999999994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900</v>
      </c>
      <c r="G21" s="16">
        <f>'[3]24'!G23</f>
        <v>0</v>
      </c>
      <c r="H21" s="17">
        <f t="shared" si="27"/>
        <v>1220</v>
      </c>
      <c r="I21" s="15">
        <f>'[3]24'!J23</f>
        <v>320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153</v>
      </c>
      <c r="N21" s="16">
        <f>'[3]24'!O23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21.94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21.94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266.06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419.06</v>
      </c>
      <c r="AT21" s="8">
        <v>21.18</v>
      </c>
      <c r="AU21" s="8">
        <v>30.89</v>
      </c>
      <c r="AV21" s="8">
        <v>467</v>
      </c>
      <c r="AW21" s="203">
        <v>21.94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21.94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21.18</v>
      </c>
      <c r="BM21" s="8">
        <f t="shared" si="22"/>
        <v>30.89</v>
      </c>
      <c r="BN21" s="8">
        <f t="shared" si="23"/>
        <v>21.94</v>
      </c>
      <c r="BO21" s="8">
        <f t="shared" si="24"/>
        <v>32</v>
      </c>
      <c r="BP21" s="138">
        <f t="shared" si="25"/>
        <v>-0.76000000000000156</v>
      </c>
      <c r="BQ21" s="138">
        <f t="shared" si="26"/>
        <v>-1.1099999999999994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900</v>
      </c>
      <c r="G22" s="16">
        <f>'[3]24'!G24</f>
        <v>0</v>
      </c>
      <c r="H22" s="17">
        <f t="shared" si="27"/>
        <v>1220</v>
      </c>
      <c r="I22" s="15">
        <f>'[3]24'!J24</f>
        <v>320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153</v>
      </c>
      <c r="N22" s="16">
        <f>'[3]24'!O24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21.94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21.94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266.06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419.06</v>
      </c>
      <c r="AT22" s="8">
        <v>21.18</v>
      </c>
      <c r="AU22" s="8">
        <v>30.89</v>
      </c>
      <c r="AV22" s="8">
        <v>467</v>
      </c>
      <c r="AW22" s="203">
        <v>21.94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21.94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21.18</v>
      </c>
      <c r="BM22" s="8">
        <f t="shared" si="22"/>
        <v>30.89</v>
      </c>
      <c r="BN22" s="8">
        <f t="shared" si="23"/>
        <v>21.94</v>
      </c>
      <c r="BO22" s="8">
        <f t="shared" si="24"/>
        <v>32</v>
      </c>
      <c r="BP22" s="138">
        <f t="shared" si="25"/>
        <v>-0.76000000000000156</v>
      </c>
      <c r="BQ22" s="138">
        <f t="shared" si="26"/>
        <v>-1.1099999999999994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900</v>
      </c>
      <c r="G23" s="16">
        <f>'[3]24'!G25</f>
        <v>0</v>
      </c>
      <c r="H23" s="17">
        <f t="shared" si="27"/>
        <v>1220</v>
      </c>
      <c r="I23" s="15">
        <f>'[3]24'!J25</f>
        <v>320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153</v>
      </c>
      <c r="N23" s="16">
        <f>'[3]24'!O25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21.94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21.94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266.06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419.06</v>
      </c>
      <c r="AT23" s="8">
        <v>21.18</v>
      </c>
      <c r="AU23" s="8">
        <v>30.89</v>
      </c>
      <c r="AV23" s="8">
        <v>467</v>
      </c>
      <c r="AW23" s="203">
        <v>21.94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21.94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21.18</v>
      </c>
      <c r="BM23" s="8">
        <f t="shared" si="22"/>
        <v>30.89</v>
      </c>
      <c r="BN23" s="8">
        <f t="shared" si="23"/>
        <v>21.94</v>
      </c>
      <c r="BO23" s="8">
        <f t="shared" si="24"/>
        <v>32</v>
      </c>
      <c r="BP23" s="138">
        <f t="shared" si="25"/>
        <v>-0.76000000000000156</v>
      </c>
      <c r="BQ23" s="138">
        <f t="shared" si="26"/>
        <v>-1.1099999999999994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900</v>
      </c>
      <c r="G24" s="16">
        <f>'[3]24'!G26</f>
        <v>0</v>
      </c>
      <c r="H24" s="17">
        <f t="shared" si="27"/>
        <v>1220</v>
      </c>
      <c r="I24" s="15">
        <f>'[3]24'!J26</f>
        <v>320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153</v>
      </c>
      <c r="N24" s="16">
        <f>'[3]24'!O26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21.94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21.94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266.06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419.06</v>
      </c>
      <c r="AT24" s="8">
        <v>21.18</v>
      </c>
      <c r="AU24" s="8">
        <v>30.89</v>
      </c>
      <c r="AV24" s="8">
        <v>467</v>
      </c>
      <c r="AW24" s="203">
        <v>21.94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21.94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21.18</v>
      </c>
      <c r="BM24" s="8">
        <f t="shared" si="22"/>
        <v>30.89</v>
      </c>
      <c r="BN24" s="8">
        <f t="shared" si="23"/>
        <v>21.94</v>
      </c>
      <c r="BO24" s="8">
        <f t="shared" si="24"/>
        <v>32</v>
      </c>
      <c r="BP24" s="138">
        <f t="shared" si="25"/>
        <v>-0.76000000000000156</v>
      </c>
      <c r="BQ24" s="138">
        <f t="shared" si="26"/>
        <v>-1.1099999999999994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900</v>
      </c>
      <c r="G25" s="16">
        <f>'[3]24'!G27</f>
        <v>0</v>
      </c>
      <c r="H25" s="17">
        <f t="shared" si="27"/>
        <v>1220</v>
      </c>
      <c r="I25" s="15">
        <f>'[3]24'!J27</f>
        <v>320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153</v>
      </c>
      <c r="N25" s="16">
        <f>'[3]24'!O27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21.94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21.94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266.06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419.06</v>
      </c>
      <c r="AT25" s="8">
        <v>21.18</v>
      </c>
      <c r="AU25" s="8">
        <v>30.89</v>
      </c>
      <c r="AV25" s="8">
        <v>467</v>
      </c>
      <c r="AW25" s="203">
        <v>21.94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21.94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21.18</v>
      </c>
      <c r="BM25" s="8">
        <f t="shared" si="22"/>
        <v>30.89</v>
      </c>
      <c r="BN25" s="8">
        <f t="shared" si="23"/>
        <v>21.94</v>
      </c>
      <c r="BO25" s="8">
        <f t="shared" si="24"/>
        <v>32</v>
      </c>
      <c r="BP25" s="138">
        <f t="shared" si="25"/>
        <v>-0.76000000000000156</v>
      </c>
      <c r="BQ25" s="138">
        <f t="shared" si="26"/>
        <v>-1.1099999999999994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900</v>
      </c>
      <c r="G26" s="16">
        <f>'[3]24'!G28</f>
        <v>0</v>
      </c>
      <c r="H26" s="17">
        <f t="shared" si="27"/>
        <v>1220</v>
      </c>
      <c r="I26" s="15">
        <f>'[3]24'!J28</f>
        <v>320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153</v>
      </c>
      <c r="N26" s="16">
        <f>'[3]24'!O28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21.94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21.94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266.06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419.06</v>
      </c>
      <c r="AT26" s="8">
        <v>21.18</v>
      </c>
      <c r="AU26" s="8">
        <v>30.89</v>
      </c>
      <c r="AV26" s="8">
        <v>467</v>
      </c>
      <c r="AW26" s="203">
        <v>21.94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21.94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21.18</v>
      </c>
      <c r="BM26" s="8">
        <f t="shared" si="22"/>
        <v>30.89</v>
      </c>
      <c r="BN26" s="8">
        <f t="shared" si="23"/>
        <v>21.94</v>
      </c>
      <c r="BO26" s="8">
        <f t="shared" si="24"/>
        <v>32</v>
      </c>
      <c r="BP26" s="138">
        <f t="shared" si="25"/>
        <v>-0.76000000000000156</v>
      </c>
      <c r="BQ26" s="138">
        <f t="shared" si="26"/>
        <v>-1.1099999999999994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900</v>
      </c>
      <c r="G27" s="16">
        <f>'[3]24'!G29</f>
        <v>0</v>
      </c>
      <c r="H27" s="17">
        <f t="shared" si="27"/>
        <v>1220</v>
      </c>
      <c r="I27" s="15">
        <f>'[3]24'!J29</f>
        <v>320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153</v>
      </c>
      <c r="N27" s="16">
        <f>'[3]24'!O29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21.94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21.94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266.06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419.06</v>
      </c>
      <c r="AT27" s="8">
        <v>21.18</v>
      </c>
      <c r="AU27" s="8">
        <v>30.89</v>
      </c>
      <c r="AV27" s="8">
        <v>467</v>
      </c>
      <c r="AW27" s="203">
        <v>21.94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21.94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21.18</v>
      </c>
      <c r="BM27" s="8">
        <f t="shared" si="22"/>
        <v>30.89</v>
      </c>
      <c r="BN27" s="8">
        <f t="shared" si="23"/>
        <v>21.94</v>
      </c>
      <c r="BO27" s="8">
        <f t="shared" si="24"/>
        <v>32</v>
      </c>
      <c r="BP27" s="138">
        <f t="shared" si="25"/>
        <v>-0.76000000000000156</v>
      </c>
      <c r="BQ27" s="138">
        <f t="shared" si="26"/>
        <v>-1.1099999999999994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900</v>
      </c>
      <c r="G28" s="16">
        <f>'[3]24'!G30</f>
        <v>0</v>
      </c>
      <c r="H28" s="17">
        <f t="shared" si="27"/>
        <v>1220</v>
      </c>
      <c r="I28" s="15">
        <f>'[3]24'!J30</f>
        <v>320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153</v>
      </c>
      <c r="N28" s="16">
        <f>'[3]24'!O30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21.94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21.94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266.06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419.06</v>
      </c>
      <c r="AT28" s="8">
        <v>21.18</v>
      </c>
      <c r="AU28" s="8">
        <v>30.89</v>
      </c>
      <c r="AV28" s="8">
        <v>467</v>
      </c>
      <c r="AW28" s="203">
        <v>21.94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21.94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21.18</v>
      </c>
      <c r="BM28" s="8">
        <f t="shared" si="22"/>
        <v>30.89</v>
      </c>
      <c r="BN28" s="8">
        <f t="shared" si="23"/>
        <v>21.94</v>
      </c>
      <c r="BO28" s="8">
        <f t="shared" si="24"/>
        <v>32</v>
      </c>
      <c r="BP28" s="138">
        <f t="shared" si="25"/>
        <v>-0.76000000000000156</v>
      </c>
      <c r="BQ28" s="138">
        <f t="shared" si="26"/>
        <v>-1.1099999999999994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900</v>
      </c>
      <c r="G29" s="16">
        <f>'[3]24'!G31</f>
        <v>0</v>
      </c>
      <c r="H29" s="17">
        <f t="shared" si="27"/>
        <v>1220</v>
      </c>
      <c r="I29" s="15">
        <f>'[3]24'!J31</f>
        <v>320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153</v>
      </c>
      <c r="N29" s="16">
        <f>'[3]24'!O31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21.94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21.94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266.06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419.06</v>
      </c>
      <c r="AT29" s="8">
        <v>21.18</v>
      </c>
      <c r="AU29" s="8">
        <v>30.89</v>
      </c>
      <c r="AV29" s="8">
        <v>467</v>
      </c>
      <c r="AW29" s="203">
        <v>21.94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21.94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21.18</v>
      </c>
      <c r="BM29" s="8">
        <f t="shared" si="22"/>
        <v>30.89</v>
      </c>
      <c r="BN29" s="8">
        <f t="shared" si="23"/>
        <v>21.94</v>
      </c>
      <c r="BO29" s="8">
        <f t="shared" si="24"/>
        <v>32</v>
      </c>
      <c r="BP29" s="138">
        <f t="shared" si="25"/>
        <v>-0.76000000000000156</v>
      </c>
      <c r="BQ29" s="138">
        <f t="shared" si="26"/>
        <v>-1.1099999999999994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900</v>
      </c>
      <c r="G30" s="16">
        <f>'[3]24'!G32</f>
        <v>0</v>
      </c>
      <c r="H30" s="17">
        <f t="shared" si="27"/>
        <v>1220</v>
      </c>
      <c r="I30" s="15">
        <f>'[3]24'!J32</f>
        <v>320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153</v>
      </c>
      <c r="N30" s="16">
        <f>'[3]24'!O32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21.94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21.94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266.06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419.06</v>
      </c>
      <c r="AT30" s="8">
        <v>21.18</v>
      </c>
      <c r="AU30" s="8">
        <v>30.89</v>
      </c>
      <c r="AV30" s="8">
        <v>467</v>
      </c>
      <c r="AW30" s="203">
        <v>21.94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21.94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21.18</v>
      </c>
      <c r="BM30" s="8">
        <f t="shared" si="22"/>
        <v>30.89</v>
      </c>
      <c r="BN30" s="8">
        <f t="shared" si="23"/>
        <v>21.94</v>
      </c>
      <c r="BO30" s="8">
        <f t="shared" si="24"/>
        <v>32</v>
      </c>
      <c r="BP30" s="138">
        <f t="shared" si="25"/>
        <v>-0.76000000000000156</v>
      </c>
      <c r="BQ30" s="138">
        <f t="shared" si="26"/>
        <v>-1.1099999999999994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900</v>
      </c>
      <c r="G31" s="16">
        <f>'[3]24'!G33</f>
        <v>0</v>
      </c>
      <c r="H31" s="17">
        <f t="shared" si="27"/>
        <v>1220</v>
      </c>
      <c r="I31" s="15">
        <f>'[3]24'!J33</f>
        <v>320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153</v>
      </c>
      <c r="N31" s="16">
        <f>'[3]24'!O33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21.94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21.94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266.06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419.06</v>
      </c>
      <c r="AT31" s="8">
        <v>21.18</v>
      </c>
      <c r="AU31" s="8">
        <v>30.89</v>
      </c>
      <c r="AV31" s="8">
        <v>467</v>
      </c>
      <c r="AW31" s="203">
        <v>21.94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21.94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21.18</v>
      </c>
      <c r="BM31" s="8">
        <f t="shared" si="22"/>
        <v>30.89</v>
      </c>
      <c r="BN31" s="8">
        <f t="shared" si="23"/>
        <v>21.94</v>
      </c>
      <c r="BO31" s="8">
        <f t="shared" si="24"/>
        <v>32</v>
      </c>
      <c r="BP31" s="138">
        <f t="shared" si="25"/>
        <v>-0.76000000000000156</v>
      </c>
      <c r="BQ31" s="138">
        <f t="shared" si="26"/>
        <v>-1.1099999999999994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900</v>
      </c>
      <c r="G32" s="16">
        <f>'[3]24'!G34</f>
        <v>0</v>
      </c>
      <c r="H32" s="17">
        <f t="shared" si="27"/>
        <v>1220</v>
      </c>
      <c r="I32" s="15">
        <f>'[3]24'!J34</f>
        <v>320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153</v>
      </c>
      <c r="N32" s="16">
        <f>'[3]24'!O34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21.94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21.94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266.06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419.06</v>
      </c>
      <c r="AT32" s="8">
        <v>21.18</v>
      </c>
      <c r="AU32" s="8">
        <v>30.89</v>
      </c>
      <c r="AV32" s="8">
        <v>467</v>
      </c>
      <c r="AW32" s="203">
        <v>21.94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21.94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21.18</v>
      </c>
      <c r="BM32" s="8">
        <f t="shared" si="22"/>
        <v>30.89</v>
      </c>
      <c r="BN32" s="8">
        <f t="shared" si="23"/>
        <v>21.94</v>
      </c>
      <c r="BO32" s="8">
        <f t="shared" si="24"/>
        <v>32</v>
      </c>
      <c r="BP32" s="138">
        <f t="shared" si="25"/>
        <v>-0.76000000000000156</v>
      </c>
      <c r="BQ32" s="138">
        <f t="shared" si="26"/>
        <v>-1.1099999999999994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900</v>
      </c>
      <c r="G33" s="16">
        <f>'[3]24'!G35</f>
        <v>0</v>
      </c>
      <c r="H33" s="17">
        <f t="shared" si="27"/>
        <v>1220</v>
      </c>
      <c r="I33" s="15">
        <f>'[3]24'!J35</f>
        <v>320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153</v>
      </c>
      <c r="N33" s="16">
        <f>'[3]24'!O35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21.94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21.94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266.06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419.06</v>
      </c>
      <c r="AT33" s="8">
        <v>21.18</v>
      </c>
      <c r="AU33" s="8">
        <v>30.89</v>
      </c>
      <c r="AV33" s="8">
        <v>467</v>
      </c>
      <c r="AW33" s="203">
        <v>21.94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21.94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21.18</v>
      </c>
      <c r="BM33" s="8">
        <f t="shared" si="22"/>
        <v>30.89</v>
      </c>
      <c r="BN33" s="8">
        <f t="shared" si="23"/>
        <v>21.94</v>
      </c>
      <c r="BO33" s="8">
        <f t="shared" si="24"/>
        <v>32</v>
      </c>
      <c r="BP33" s="138">
        <f t="shared" si="25"/>
        <v>-0.76000000000000156</v>
      </c>
      <c r="BQ33" s="138">
        <f t="shared" si="26"/>
        <v>-1.1099999999999994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900</v>
      </c>
      <c r="G34" s="16">
        <f>'[3]24'!G36</f>
        <v>0</v>
      </c>
      <c r="H34" s="17">
        <f t="shared" si="27"/>
        <v>1220</v>
      </c>
      <c r="I34" s="15">
        <f>'[3]24'!J36</f>
        <v>320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153</v>
      </c>
      <c r="N34" s="16">
        <f>'[3]24'!O36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21.94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21.94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266.06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419.06</v>
      </c>
      <c r="AT34" s="8">
        <v>21.18</v>
      </c>
      <c r="AU34" s="8">
        <v>30.89</v>
      </c>
      <c r="AV34" s="8">
        <v>467</v>
      </c>
      <c r="AW34" s="203">
        <v>21.94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21.94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21.18</v>
      </c>
      <c r="BM34" s="8">
        <f t="shared" si="22"/>
        <v>30.89</v>
      </c>
      <c r="BN34" s="8">
        <f t="shared" si="23"/>
        <v>21.94</v>
      </c>
      <c r="BO34" s="8">
        <f t="shared" si="24"/>
        <v>32</v>
      </c>
      <c r="BP34" s="138">
        <f t="shared" si="25"/>
        <v>-0.76000000000000156</v>
      </c>
      <c r="BQ34" s="138">
        <f t="shared" si="26"/>
        <v>-1.1099999999999994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900</v>
      </c>
      <c r="G35" s="16">
        <f>'[3]24'!G37</f>
        <v>0</v>
      </c>
      <c r="H35" s="17">
        <f t="shared" si="27"/>
        <v>1220</v>
      </c>
      <c r="I35" s="15">
        <f>'[3]24'!J37</f>
        <v>320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153</v>
      </c>
      <c r="N35" s="16">
        <f>'[3]24'!O37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21.94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21.94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266.06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419.06</v>
      </c>
      <c r="AT35" s="8">
        <v>21.18</v>
      </c>
      <c r="AU35" s="8">
        <v>30.89</v>
      </c>
      <c r="AV35" s="8">
        <v>467</v>
      </c>
      <c r="AW35" s="203">
        <v>21.94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21.94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21.18</v>
      </c>
      <c r="BM35" s="8">
        <f t="shared" si="22"/>
        <v>30.89</v>
      </c>
      <c r="BN35" s="8">
        <f t="shared" si="23"/>
        <v>21.94</v>
      </c>
      <c r="BO35" s="8">
        <f t="shared" si="24"/>
        <v>32</v>
      </c>
      <c r="BP35" s="138">
        <f t="shared" si="25"/>
        <v>-0.76000000000000156</v>
      </c>
      <c r="BQ35" s="138">
        <f t="shared" si="26"/>
        <v>-1.1099999999999994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900</v>
      </c>
      <c r="G36" s="16">
        <f>'[3]24'!G38</f>
        <v>0</v>
      </c>
      <c r="H36" s="17">
        <f t="shared" si="27"/>
        <v>1220</v>
      </c>
      <c r="I36" s="15">
        <f>'[3]24'!J38</f>
        <v>320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153</v>
      </c>
      <c r="N36" s="16">
        <f>'[3]24'!O38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21.94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21.94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266.06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419.06</v>
      </c>
      <c r="AT36" s="8">
        <v>21.18</v>
      </c>
      <c r="AU36" s="8">
        <v>30.89</v>
      </c>
      <c r="AV36" s="8">
        <v>467</v>
      </c>
      <c r="AW36" s="203">
        <v>21.94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21.94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21.18</v>
      </c>
      <c r="BM36" s="8">
        <f t="shared" si="22"/>
        <v>30.89</v>
      </c>
      <c r="BN36" s="8">
        <f t="shared" si="23"/>
        <v>21.94</v>
      </c>
      <c r="BO36" s="8">
        <f t="shared" si="24"/>
        <v>32</v>
      </c>
      <c r="BP36" s="138">
        <f t="shared" si="25"/>
        <v>-0.76000000000000156</v>
      </c>
      <c r="BQ36" s="138">
        <f t="shared" si="26"/>
        <v>-1.1099999999999994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900</v>
      </c>
      <c r="G37" s="16">
        <f>'[3]24'!G39</f>
        <v>0</v>
      </c>
      <c r="H37" s="17">
        <f t="shared" si="27"/>
        <v>1220</v>
      </c>
      <c r="I37" s="15">
        <f>'[3]24'!J39</f>
        <v>320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153</v>
      </c>
      <c r="N37" s="16">
        <f>'[3]24'!O39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21.94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21.94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266.06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419.06</v>
      </c>
      <c r="AT37" s="8">
        <v>21.18</v>
      </c>
      <c r="AU37" s="8">
        <v>30.89</v>
      </c>
      <c r="AV37" s="8">
        <v>467</v>
      </c>
      <c r="AW37" s="203">
        <v>21.94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21.94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21.18</v>
      </c>
      <c r="BM37" s="8">
        <f t="shared" si="22"/>
        <v>30.89</v>
      </c>
      <c r="BN37" s="8">
        <f t="shared" si="23"/>
        <v>21.94</v>
      </c>
      <c r="BO37" s="8">
        <f t="shared" si="24"/>
        <v>32</v>
      </c>
      <c r="BP37" s="138">
        <f t="shared" si="25"/>
        <v>-0.76000000000000156</v>
      </c>
      <c r="BQ37" s="138">
        <f t="shared" si="26"/>
        <v>-1.1099999999999994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900</v>
      </c>
      <c r="G38" s="16">
        <f>'[3]24'!G40</f>
        <v>0</v>
      </c>
      <c r="H38" s="17">
        <f t="shared" si="27"/>
        <v>1220</v>
      </c>
      <c r="I38" s="15">
        <f>'[3]24'!J40</f>
        <v>320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153</v>
      </c>
      <c r="N38" s="16">
        <f>'[3]24'!O40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21.94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21.94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266.06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419.06</v>
      </c>
      <c r="AT38" s="8">
        <v>21.18</v>
      </c>
      <c r="AU38" s="8">
        <v>30.89</v>
      </c>
      <c r="AV38" s="8">
        <v>467</v>
      </c>
      <c r="AW38" s="203">
        <v>21.94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21.94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21.18</v>
      </c>
      <c r="BM38" s="8">
        <f t="shared" si="22"/>
        <v>30.89</v>
      </c>
      <c r="BN38" s="8">
        <f t="shared" si="23"/>
        <v>21.94</v>
      </c>
      <c r="BO38" s="8">
        <f t="shared" si="24"/>
        <v>32</v>
      </c>
      <c r="BP38" s="138">
        <f t="shared" si="25"/>
        <v>-0.76000000000000156</v>
      </c>
      <c r="BQ38" s="138">
        <f t="shared" si="26"/>
        <v>-1.1099999999999994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880</v>
      </c>
      <c r="G39" s="16">
        <f>'[3]24'!G41</f>
        <v>0</v>
      </c>
      <c r="H39" s="17">
        <f t="shared" si="27"/>
        <v>1200</v>
      </c>
      <c r="I39" s="15">
        <f>'[3]24'!J41</f>
        <v>320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153</v>
      </c>
      <c r="N39" s="16">
        <f>'[3]24'!O41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21.94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21.94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266.06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419.06</v>
      </c>
      <c r="AT39" s="8">
        <v>21.18</v>
      </c>
      <c r="AU39" s="8">
        <v>30.89</v>
      </c>
      <c r="AV39" s="8">
        <v>467</v>
      </c>
      <c r="AW39" s="203">
        <v>21.94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21.94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21.18</v>
      </c>
      <c r="BM39" s="8">
        <f t="shared" si="22"/>
        <v>30.89</v>
      </c>
      <c r="BN39" s="8">
        <f t="shared" si="23"/>
        <v>21.94</v>
      </c>
      <c r="BO39" s="8">
        <f t="shared" si="24"/>
        <v>32</v>
      </c>
      <c r="BP39" s="138">
        <f t="shared" si="25"/>
        <v>-0.76000000000000156</v>
      </c>
      <c r="BQ39" s="138">
        <f t="shared" si="26"/>
        <v>-1.1099999999999994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880</v>
      </c>
      <c r="G40" s="16">
        <f>'[3]24'!G42</f>
        <v>0</v>
      </c>
      <c r="H40" s="17">
        <f t="shared" si="27"/>
        <v>1200</v>
      </c>
      <c r="I40" s="15">
        <f>'[3]24'!J42</f>
        <v>320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153</v>
      </c>
      <c r="N40" s="16">
        <f>'[3]24'!O42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21.94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21.94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266.06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419.06</v>
      </c>
      <c r="AT40" s="8">
        <v>21.18</v>
      </c>
      <c r="AU40" s="8">
        <v>30.89</v>
      </c>
      <c r="AV40" s="8">
        <v>467</v>
      </c>
      <c r="AW40" s="203">
        <v>21.94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21.94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21.18</v>
      </c>
      <c r="BM40" s="8">
        <f t="shared" si="22"/>
        <v>30.89</v>
      </c>
      <c r="BN40" s="8">
        <f t="shared" si="23"/>
        <v>21.94</v>
      </c>
      <c r="BO40" s="8">
        <f t="shared" si="24"/>
        <v>32</v>
      </c>
      <c r="BP40" s="138">
        <f t="shared" si="25"/>
        <v>-0.76000000000000156</v>
      </c>
      <c r="BQ40" s="138">
        <f t="shared" si="26"/>
        <v>-1.1099999999999994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880</v>
      </c>
      <c r="G41" s="16">
        <f>'[3]24'!G43</f>
        <v>0</v>
      </c>
      <c r="H41" s="17">
        <f t="shared" si="27"/>
        <v>1200</v>
      </c>
      <c r="I41" s="15">
        <f>'[3]24'!J43</f>
        <v>320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153</v>
      </c>
      <c r="N41" s="16">
        <f>'[3]24'!O43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21.94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21.94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266.06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419.06</v>
      </c>
      <c r="AT41" s="8">
        <v>21.18</v>
      </c>
      <c r="AU41" s="8">
        <v>30.89</v>
      </c>
      <c r="AV41" s="8">
        <v>467</v>
      </c>
      <c r="AW41" s="203">
        <v>21.94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21.94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21.18</v>
      </c>
      <c r="BM41" s="8">
        <f t="shared" si="22"/>
        <v>30.89</v>
      </c>
      <c r="BN41" s="8">
        <f t="shared" si="23"/>
        <v>21.94</v>
      </c>
      <c r="BO41" s="8">
        <f t="shared" si="24"/>
        <v>32</v>
      </c>
      <c r="BP41" s="138">
        <f t="shared" si="25"/>
        <v>-0.76000000000000156</v>
      </c>
      <c r="BQ41" s="138">
        <f t="shared" si="26"/>
        <v>-1.1099999999999994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880</v>
      </c>
      <c r="G42" s="16">
        <f>'[3]24'!G44</f>
        <v>0</v>
      </c>
      <c r="H42" s="17">
        <f t="shared" si="27"/>
        <v>1200</v>
      </c>
      <c r="I42" s="15">
        <f>'[3]24'!J44</f>
        <v>320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153</v>
      </c>
      <c r="N42" s="16">
        <f>'[3]24'!O44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21.94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21.94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266.06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419.06</v>
      </c>
      <c r="AT42" s="8">
        <v>21.18</v>
      </c>
      <c r="AU42" s="8">
        <v>30.89</v>
      </c>
      <c r="AV42" s="8">
        <v>467</v>
      </c>
      <c r="AW42" s="203">
        <v>21.94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21.94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21.18</v>
      </c>
      <c r="BM42" s="8">
        <f t="shared" si="22"/>
        <v>30.89</v>
      </c>
      <c r="BN42" s="8">
        <f t="shared" si="23"/>
        <v>21.94</v>
      </c>
      <c r="BO42" s="8">
        <f t="shared" si="24"/>
        <v>32</v>
      </c>
      <c r="BP42" s="138">
        <f t="shared" si="25"/>
        <v>-0.76000000000000156</v>
      </c>
      <c r="BQ42" s="138">
        <f t="shared" si="26"/>
        <v>-1.1099999999999994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880</v>
      </c>
      <c r="G43" s="16">
        <f>'[3]24'!G45</f>
        <v>0</v>
      </c>
      <c r="H43" s="17">
        <f t="shared" si="27"/>
        <v>1200</v>
      </c>
      <c r="I43" s="15">
        <f>'[3]24'!J45</f>
        <v>320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153</v>
      </c>
      <c r="N43" s="16">
        <f>'[3]24'!O45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25.38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25.38</v>
      </c>
      <c r="AE43" s="8">
        <f t="shared" si="11"/>
        <v>25.38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25.38</v>
      </c>
      <c r="AL43" s="8">
        <f t="shared" si="31"/>
        <v>269.24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422.24</v>
      </c>
      <c r="AT43" s="8">
        <v>21.18</v>
      </c>
      <c r="AU43" s="8">
        <v>24.5</v>
      </c>
      <c r="AV43" s="8">
        <v>467</v>
      </c>
      <c r="AW43" s="203">
        <v>25.38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25.38</v>
      </c>
      <c r="BD43" s="203">
        <v>25.38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25.38</v>
      </c>
      <c r="BL43" s="8">
        <f t="shared" si="21"/>
        <v>21.18</v>
      </c>
      <c r="BM43" s="8">
        <f t="shared" si="22"/>
        <v>24.5</v>
      </c>
      <c r="BN43" s="8">
        <f t="shared" si="23"/>
        <v>25.38</v>
      </c>
      <c r="BO43" s="8">
        <f t="shared" si="24"/>
        <v>25.38</v>
      </c>
      <c r="BP43" s="138">
        <f t="shared" si="25"/>
        <v>-4.1999999999999993</v>
      </c>
      <c r="BQ43" s="138">
        <f t="shared" si="26"/>
        <v>-0.87999999999999901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880</v>
      </c>
      <c r="G44" s="16">
        <f>'[3]24'!G46</f>
        <v>0</v>
      </c>
      <c r="H44" s="17">
        <f t="shared" si="27"/>
        <v>1200</v>
      </c>
      <c r="I44" s="15">
        <f>'[3]24'!J46</f>
        <v>320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153</v>
      </c>
      <c r="N44" s="16">
        <f>'[3]24'!O46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25.38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25.38</v>
      </c>
      <c r="AE44" s="8">
        <f t="shared" si="11"/>
        <v>25.38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25.38</v>
      </c>
      <c r="AL44" s="8">
        <f t="shared" si="31"/>
        <v>269.24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422.24</v>
      </c>
      <c r="AT44" s="8">
        <v>21.18</v>
      </c>
      <c r="AU44" s="8">
        <v>24.5</v>
      </c>
      <c r="AV44" s="8">
        <v>467</v>
      </c>
      <c r="AW44" s="203">
        <v>25.38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25.38</v>
      </c>
      <c r="BD44" s="203">
        <v>25.38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25.38</v>
      </c>
      <c r="BL44" s="8">
        <f t="shared" si="21"/>
        <v>21.18</v>
      </c>
      <c r="BM44" s="8">
        <f t="shared" si="22"/>
        <v>24.5</v>
      </c>
      <c r="BN44" s="8">
        <f t="shared" si="23"/>
        <v>25.38</v>
      </c>
      <c r="BO44" s="8">
        <f t="shared" si="24"/>
        <v>25.38</v>
      </c>
      <c r="BP44" s="138">
        <f t="shared" si="25"/>
        <v>-4.1999999999999993</v>
      </c>
      <c r="BQ44" s="138">
        <f t="shared" si="26"/>
        <v>-0.87999999999999901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880</v>
      </c>
      <c r="G45" s="16">
        <f>'[3]24'!G47</f>
        <v>0</v>
      </c>
      <c r="H45" s="17">
        <f t="shared" si="27"/>
        <v>1200</v>
      </c>
      <c r="I45" s="15">
        <f>'[3]24'!J47</f>
        <v>320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153</v>
      </c>
      <c r="N45" s="16">
        <f>'[3]24'!O47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25.38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25.38</v>
      </c>
      <c r="AE45" s="8">
        <f t="shared" si="11"/>
        <v>25.38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25.38</v>
      </c>
      <c r="AL45" s="8">
        <f t="shared" si="31"/>
        <v>269.24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422.24</v>
      </c>
      <c r="AT45" s="8">
        <v>24.5</v>
      </c>
      <c r="AU45" s="8">
        <v>24.5</v>
      </c>
      <c r="AV45" s="8">
        <v>467</v>
      </c>
      <c r="AW45" s="203">
        <v>25.38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25.38</v>
      </c>
      <c r="BD45" s="203">
        <v>25.38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25.38</v>
      </c>
      <c r="BL45" s="8">
        <f t="shared" si="21"/>
        <v>24.5</v>
      </c>
      <c r="BM45" s="8">
        <f t="shared" si="22"/>
        <v>24.5</v>
      </c>
      <c r="BN45" s="8">
        <f t="shared" si="23"/>
        <v>25.38</v>
      </c>
      <c r="BO45" s="8">
        <f t="shared" si="24"/>
        <v>25.38</v>
      </c>
      <c r="BP45" s="138">
        <f t="shared" si="25"/>
        <v>-0.87999999999999901</v>
      </c>
      <c r="BQ45" s="138">
        <f t="shared" si="26"/>
        <v>-0.87999999999999901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880</v>
      </c>
      <c r="G46" s="16">
        <f>'[3]24'!G48</f>
        <v>0</v>
      </c>
      <c r="H46" s="17">
        <f t="shared" si="27"/>
        <v>1200</v>
      </c>
      <c r="I46" s="15">
        <f>'[3]24'!J48</f>
        <v>320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153</v>
      </c>
      <c r="N46" s="16">
        <f>'[3]24'!O48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25.38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25.38</v>
      </c>
      <c r="AE46" s="8">
        <f t="shared" si="11"/>
        <v>25.38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25.38</v>
      </c>
      <c r="AL46" s="8">
        <f t="shared" si="31"/>
        <v>269.24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422.24</v>
      </c>
      <c r="AT46" s="8">
        <v>24.5</v>
      </c>
      <c r="AU46" s="8">
        <v>24.5</v>
      </c>
      <c r="AV46" s="8">
        <v>467</v>
      </c>
      <c r="AW46" s="203">
        <v>25.38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25.38</v>
      </c>
      <c r="BD46" s="203">
        <v>25.38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25.38</v>
      </c>
      <c r="BL46" s="8">
        <f t="shared" si="21"/>
        <v>24.5</v>
      </c>
      <c r="BM46" s="8">
        <f t="shared" si="22"/>
        <v>24.5</v>
      </c>
      <c r="BN46" s="8">
        <f t="shared" si="23"/>
        <v>25.38</v>
      </c>
      <c r="BO46" s="8">
        <f t="shared" si="24"/>
        <v>25.38</v>
      </c>
      <c r="BP46" s="138">
        <f t="shared" si="25"/>
        <v>-0.87999999999999901</v>
      </c>
      <c r="BQ46" s="138">
        <f t="shared" si="26"/>
        <v>-0.87999999999999901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880</v>
      </c>
      <c r="G47" s="16">
        <f>'[3]24'!G49</f>
        <v>0</v>
      </c>
      <c r="H47" s="17">
        <f t="shared" si="27"/>
        <v>1200</v>
      </c>
      <c r="I47" s="15">
        <f>'[3]24'!J49</f>
        <v>320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153</v>
      </c>
      <c r="N47" s="16">
        <f>'[3]24'!O49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25.38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25.38</v>
      </c>
      <c r="AE47" s="8">
        <f t="shared" si="11"/>
        <v>25.38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25.38</v>
      </c>
      <c r="AL47" s="8">
        <f t="shared" si="31"/>
        <v>269.24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422.24</v>
      </c>
      <c r="AT47" s="8">
        <v>24.5</v>
      </c>
      <c r="AU47" s="8">
        <v>24.5</v>
      </c>
      <c r="AV47" s="8">
        <v>467</v>
      </c>
      <c r="AW47" s="203">
        <v>25.38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25.38</v>
      </c>
      <c r="BD47" s="203">
        <v>25.38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25.38</v>
      </c>
      <c r="BL47" s="8">
        <f t="shared" si="21"/>
        <v>24.5</v>
      </c>
      <c r="BM47" s="8">
        <f t="shared" si="22"/>
        <v>24.5</v>
      </c>
      <c r="BN47" s="8">
        <f t="shared" si="23"/>
        <v>25.38</v>
      </c>
      <c r="BO47" s="8">
        <f t="shared" si="24"/>
        <v>25.38</v>
      </c>
      <c r="BP47" s="138">
        <f t="shared" si="25"/>
        <v>-0.87999999999999901</v>
      </c>
      <c r="BQ47" s="138">
        <f t="shared" si="26"/>
        <v>-0.87999999999999901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880</v>
      </c>
      <c r="G48" s="16">
        <f>'[3]24'!G50</f>
        <v>0</v>
      </c>
      <c r="H48" s="17">
        <f t="shared" si="27"/>
        <v>1200</v>
      </c>
      <c r="I48" s="15">
        <f>'[3]24'!J50</f>
        <v>320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153</v>
      </c>
      <c r="N48" s="16">
        <f>'[3]24'!O50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23.64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23.64</v>
      </c>
      <c r="AE48" s="8">
        <f t="shared" si="11"/>
        <v>23.64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23.64</v>
      </c>
      <c r="AL48" s="8">
        <f t="shared" si="31"/>
        <v>272.72000000000003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425.72</v>
      </c>
      <c r="AT48" s="8">
        <v>22.82</v>
      </c>
      <c r="AU48" s="8">
        <v>22.82</v>
      </c>
      <c r="AV48" s="8">
        <v>467</v>
      </c>
      <c r="AW48" s="203">
        <v>23.64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23.64</v>
      </c>
      <c r="BD48" s="203">
        <v>23.64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23.64</v>
      </c>
      <c r="BL48" s="8">
        <f t="shared" si="21"/>
        <v>22.82</v>
      </c>
      <c r="BM48" s="8">
        <f t="shared" si="22"/>
        <v>22.82</v>
      </c>
      <c r="BN48" s="8">
        <f t="shared" si="23"/>
        <v>23.64</v>
      </c>
      <c r="BO48" s="8">
        <f t="shared" si="24"/>
        <v>23.64</v>
      </c>
      <c r="BP48" s="138">
        <f t="shared" si="25"/>
        <v>-0.82000000000000028</v>
      </c>
      <c r="BQ48" s="138">
        <f t="shared" si="26"/>
        <v>-0.82000000000000028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880</v>
      </c>
      <c r="G49" s="16">
        <f>'[3]24'!G51</f>
        <v>0</v>
      </c>
      <c r="H49" s="17">
        <f t="shared" si="27"/>
        <v>1200</v>
      </c>
      <c r="I49" s="15">
        <f>'[3]24'!J51</f>
        <v>320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153</v>
      </c>
      <c r="N49" s="16">
        <f>'[3]24'!O51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23.64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23.64</v>
      </c>
      <c r="AE49" s="8">
        <f t="shared" si="11"/>
        <v>23.64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23.64</v>
      </c>
      <c r="AL49" s="8">
        <f t="shared" si="31"/>
        <v>272.72000000000003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425.72</v>
      </c>
      <c r="AT49" s="8">
        <v>22.82</v>
      </c>
      <c r="AU49" s="8">
        <v>22.82</v>
      </c>
      <c r="AV49" s="8">
        <v>467</v>
      </c>
      <c r="AW49" s="203">
        <v>23.64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23.64</v>
      </c>
      <c r="BD49" s="203">
        <v>23.64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23.64</v>
      </c>
      <c r="BL49" s="8">
        <f t="shared" si="21"/>
        <v>22.82</v>
      </c>
      <c r="BM49" s="8">
        <f t="shared" si="22"/>
        <v>22.82</v>
      </c>
      <c r="BN49" s="8">
        <f t="shared" si="23"/>
        <v>23.64</v>
      </c>
      <c r="BO49" s="8">
        <f t="shared" si="24"/>
        <v>23.64</v>
      </c>
      <c r="BP49" s="138">
        <f t="shared" si="25"/>
        <v>-0.82000000000000028</v>
      </c>
      <c r="BQ49" s="138">
        <f t="shared" si="26"/>
        <v>-0.82000000000000028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880</v>
      </c>
      <c r="G50" s="16">
        <f>'[3]24'!G52</f>
        <v>0</v>
      </c>
      <c r="H50" s="17">
        <f t="shared" si="27"/>
        <v>1200</v>
      </c>
      <c r="I50" s="15">
        <f>'[3]24'!J52</f>
        <v>320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153</v>
      </c>
      <c r="N50" s="16">
        <f>'[3]24'!O52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23.64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23.64</v>
      </c>
      <c r="AE50" s="8">
        <f t="shared" si="11"/>
        <v>23.64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23.64</v>
      </c>
      <c r="AL50" s="8">
        <f t="shared" si="31"/>
        <v>272.72000000000003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425.72</v>
      </c>
      <c r="AT50" s="8">
        <v>22.82</v>
      </c>
      <c r="AU50" s="8">
        <v>22.82</v>
      </c>
      <c r="AV50" s="8">
        <v>467</v>
      </c>
      <c r="AW50" s="203">
        <v>23.64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23.64</v>
      </c>
      <c r="BD50" s="203">
        <v>23.64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23.64</v>
      </c>
      <c r="BL50" s="8">
        <f t="shared" si="21"/>
        <v>22.82</v>
      </c>
      <c r="BM50" s="8">
        <f t="shared" si="22"/>
        <v>22.82</v>
      </c>
      <c r="BN50" s="8">
        <f t="shared" si="23"/>
        <v>23.64</v>
      </c>
      <c r="BO50" s="8">
        <f t="shared" si="24"/>
        <v>23.64</v>
      </c>
      <c r="BP50" s="138">
        <f t="shared" si="25"/>
        <v>-0.82000000000000028</v>
      </c>
      <c r="BQ50" s="138">
        <f t="shared" si="26"/>
        <v>-0.82000000000000028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860</v>
      </c>
      <c r="G51" s="16">
        <f>'[3]24'!G53</f>
        <v>0</v>
      </c>
      <c r="H51" s="17">
        <f t="shared" si="27"/>
        <v>1180</v>
      </c>
      <c r="I51" s="15">
        <f>'[3]24'!J53</f>
        <v>320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153</v>
      </c>
      <c r="N51" s="16">
        <f>'[3]24'!O53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23.64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23.64</v>
      </c>
      <c r="AE51" s="8">
        <f t="shared" si="11"/>
        <v>23.64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23.64</v>
      </c>
      <c r="AL51" s="8">
        <f t="shared" si="31"/>
        <v>272.72000000000003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425.72</v>
      </c>
      <c r="AT51" s="8">
        <v>22.82</v>
      </c>
      <c r="AU51" s="8">
        <v>22.82</v>
      </c>
      <c r="AV51" s="8">
        <v>467</v>
      </c>
      <c r="AW51" s="203">
        <v>23.64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23.64</v>
      </c>
      <c r="BD51" s="203">
        <v>23.64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23.64</v>
      </c>
      <c r="BL51" s="8">
        <f t="shared" si="21"/>
        <v>22.82</v>
      </c>
      <c r="BM51" s="8">
        <f t="shared" si="22"/>
        <v>22.82</v>
      </c>
      <c r="BN51" s="8">
        <f t="shared" si="23"/>
        <v>23.64</v>
      </c>
      <c r="BO51" s="8">
        <f t="shared" si="24"/>
        <v>23.64</v>
      </c>
      <c r="BP51" s="138">
        <f t="shared" si="25"/>
        <v>-0.82000000000000028</v>
      </c>
      <c r="BQ51" s="138">
        <f t="shared" si="26"/>
        <v>-0.82000000000000028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860</v>
      </c>
      <c r="G52" s="16">
        <f>'[3]24'!G54</f>
        <v>0</v>
      </c>
      <c r="H52" s="17">
        <f t="shared" si="27"/>
        <v>1180</v>
      </c>
      <c r="I52" s="15">
        <f>'[3]24'!J54</f>
        <v>320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153</v>
      </c>
      <c r="N52" s="16">
        <f>'[3]24'!O54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23.64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23.64</v>
      </c>
      <c r="AE52" s="8">
        <f t="shared" si="11"/>
        <v>23.64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23.64</v>
      </c>
      <c r="AL52" s="8">
        <f t="shared" si="31"/>
        <v>272.72000000000003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425.72</v>
      </c>
      <c r="AT52" s="8">
        <v>22.82</v>
      </c>
      <c r="AU52" s="8">
        <v>22.82</v>
      </c>
      <c r="AV52" s="8">
        <v>167</v>
      </c>
      <c r="AW52" s="203">
        <v>23.64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23.64</v>
      </c>
      <c r="BD52" s="203">
        <v>23.64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23.64</v>
      </c>
      <c r="BL52" s="8">
        <f t="shared" si="21"/>
        <v>22.82</v>
      </c>
      <c r="BM52" s="8">
        <f t="shared" si="22"/>
        <v>22.82</v>
      </c>
      <c r="BN52" s="8">
        <f t="shared" si="23"/>
        <v>23.64</v>
      </c>
      <c r="BO52" s="8">
        <f t="shared" si="24"/>
        <v>23.64</v>
      </c>
      <c r="BP52" s="138">
        <f t="shared" si="25"/>
        <v>-0.82000000000000028</v>
      </c>
      <c r="BQ52" s="138">
        <f t="shared" si="26"/>
        <v>-0.82000000000000028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860</v>
      </c>
      <c r="G53" s="16">
        <f>'[3]24'!G55</f>
        <v>0</v>
      </c>
      <c r="H53" s="17">
        <f t="shared" si="27"/>
        <v>1180</v>
      </c>
      <c r="I53" s="15">
        <f>'[3]24'!J55</f>
        <v>320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153</v>
      </c>
      <c r="N53" s="16">
        <f>'[3]24'!O55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23.64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23.64</v>
      </c>
      <c r="AE53" s="8">
        <f t="shared" si="11"/>
        <v>23.64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23.64</v>
      </c>
      <c r="AL53" s="8">
        <f t="shared" si="31"/>
        <v>272.72000000000003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425.72</v>
      </c>
      <c r="AT53" s="8">
        <v>22.82</v>
      </c>
      <c r="AU53" s="8">
        <v>22.82</v>
      </c>
      <c r="AV53" s="8">
        <v>267</v>
      </c>
      <c r="AW53" s="203">
        <v>23.64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23.64</v>
      </c>
      <c r="BD53" s="203">
        <v>23.64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23.64</v>
      </c>
      <c r="BL53" s="8">
        <f t="shared" si="21"/>
        <v>22.82</v>
      </c>
      <c r="BM53" s="8">
        <f t="shared" si="22"/>
        <v>22.82</v>
      </c>
      <c r="BN53" s="8">
        <f t="shared" si="23"/>
        <v>23.64</v>
      </c>
      <c r="BO53" s="8">
        <f t="shared" si="24"/>
        <v>23.64</v>
      </c>
      <c r="BP53" s="138">
        <f t="shared" si="25"/>
        <v>-0.82000000000000028</v>
      </c>
      <c r="BQ53" s="138">
        <f t="shared" si="26"/>
        <v>-0.82000000000000028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860</v>
      </c>
      <c r="G54" s="16">
        <f>'[3]24'!G56</f>
        <v>0</v>
      </c>
      <c r="H54" s="17">
        <f t="shared" si="27"/>
        <v>1180</v>
      </c>
      <c r="I54" s="15">
        <f>'[3]24'!J56</f>
        <v>320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153</v>
      </c>
      <c r="N54" s="16">
        <f>'[3]24'!O56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23.64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23.64</v>
      </c>
      <c r="AE54" s="8">
        <f t="shared" si="11"/>
        <v>23.64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23.64</v>
      </c>
      <c r="AL54" s="8">
        <f t="shared" si="31"/>
        <v>272.72000000000003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425.72</v>
      </c>
      <c r="AT54" s="8">
        <v>22.82</v>
      </c>
      <c r="AU54" s="8">
        <v>22.82</v>
      </c>
      <c r="AV54" s="8">
        <v>267</v>
      </c>
      <c r="AW54" s="203">
        <v>23.64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23.64</v>
      </c>
      <c r="BD54" s="203">
        <v>23.64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23.64</v>
      </c>
      <c r="BL54" s="8">
        <f t="shared" si="21"/>
        <v>22.82</v>
      </c>
      <c r="BM54" s="8">
        <f t="shared" si="22"/>
        <v>22.82</v>
      </c>
      <c r="BN54" s="8">
        <f t="shared" si="23"/>
        <v>23.64</v>
      </c>
      <c r="BO54" s="8">
        <f t="shared" si="24"/>
        <v>23.64</v>
      </c>
      <c r="BP54" s="138">
        <f t="shared" si="25"/>
        <v>-0.82000000000000028</v>
      </c>
      <c r="BQ54" s="138">
        <f t="shared" si="26"/>
        <v>-0.82000000000000028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560</v>
      </c>
      <c r="G55" s="16">
        <f>'[3]24'!G57</f>
        <v>0</v>
      </c>
      <c r="H55" s="17">
        <f t="shared" si="27"/>
        <v>880</v>
      </c>
      <c r="I55" s="15">
        <f>'[3]24'!J57</f>
        <v>320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153</v>
      </c>
      <c r="N55" s="16">
        <f>'[3]24'!O57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23.64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23.64</v>
      </c>
      <c r="AE55" s="8">
        <f t="shared" si="11"/>
        <v>23.64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23.64</v>
      </c>
      <c r="AL55" s="8">
        <f t="shared" si="31"/>
        <v>272.72000000000003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425.72</v>
      </c>
      <c r="AT55" s="8">
        <v>22.82</v>
      </c>
      <c r="AU55" s="8">
        <v>22.82</v>
      </c>
      <c r="AV55" s="8">
        <v>267</v>
      </c>
      <c r="AW55" s="203">
        <v>23.64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23.64</v>
      </c>
      <c r="BD55" s="203">
        <v>23.64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23.64</v>
      </c>
      <c r="BL55" s="8">
        <f t="shared" si="21"/>
        <v>22.82</v>
      </c>
      <c r="BM55" s="8">
        <f t="shared" si="22"/>
        <v>22.82</v>
      </c>
      <c r="BN55" s="8">
        <f t="shared" si="23"/>
        <v>23.64</v>
      </c>
      <c r="BO55" s="8">
        <f t="shared" si="24"/>
        <v>23.64</v>
      </c>
      <c r="BP55" s="138">
        <f t="shared" si="25"/>
        <v>-0.82000000000000028</v>
      </c>
      <c r="BQ55" s="138">
        <f t="shared" si="26"/>
        <v>-0.82000000000000028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560</v>
      </c>
      <c r="G56" s="16">
        <f>'[3]24'!G58</f>
        <v>0</v>
      </c>
      <c r="H56" s="17">
        <f t="shared" si="27"/>
        <v>880</v>
      </c>
      <c r="I56" s="15">
        <f>'[3]24'!J58</f>
        <v>320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153</v>
      </c>
      <c r="N56" s="16">
        <f>'[3]24'!O58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23.64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23.64</v>
      </c>
      <c r="AE56" s="8">
        <f t="shared" si="11"/>
        <v>23.64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23.64</v>
      </c>
      <c r="AL56" s="8">
        <f t="shared" si="31"/>
        <v>272.72000000000003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425.72</v>
      </c>
      <c r="AT56" s="8">
        <v>22.82</v>
      </c>
      <c r="AU56" s="8">
        <v>22.82</v>
      </c>
      <c r="AV56" s="8">
        <v>267</v>
      </c>
      <c r="AW56" s="203">
        <v>23.64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23.64</v>
      </c>
      <c r="BD56" s="203">
        <v>23.64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23.64</v>
      </c>
      <c r="BL56" s="8">
        <f t="shared" si="21"/>
        <v>22.82</v>
      </c>
      <c r="BM56" s="8">
        <f t="shared" si="22"/>
        <v>22.82</v>
      </c>
      <c r="BN56" s="8">
        <f t="shared" si="23"/>
        <v>23.64</v>
      </c>
      <c r="BO56" s="8">
        <f t="shared" si="24"/>
        <v>23.64</v>
      </c>
      <c r="BP56" s="138">
        <f t="shared" si="25"/>
        <v>-0.82000000000000028</v>
      </c>
      <c r="BQ56" s="138">
        <f t="shared" si="26"/>
        <v>-0.82000000000000028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560</v>
      </c>
      <c r="G57" s="16">
        <f>'[3]24'!G59</f>
        <v>0</v>
      </c>
      <c r="H57" s="17">
        <f t="shared" si="27"/>
        <v>880</v>
      </c>
      <c r="I57" s="15">
        <f>'[3]24'!J59</f>
        <v>320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153</v>
      </c>
      <c r="N57" s="16">
        <f>'[3]24'!O59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18.64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18.64</v>
      </c>
      <c r="AE57" s="8">
        <f t="shared" si="11"/>
        <v>18.64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18.64</v>
      </c>
      <c r="AL57" s="8">
        <f t="shared" si="31"/>
        <v>282.72000000000003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435.72</v>
      </c>
      <c r="AT57" s="8">
        <v>17.989999999999998</v>
      </c>
      <c r="AU57" s="8">
        <v>17.989999999999998</v>
      </c>
      <c r="AV57" s="8">
        <v>267</v>
      </c>
      <c r="AW57" s="203">
        <v>18.64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18.64</v>
      </c>
      <c r="BD57" s="203">
        <v>18.64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18.64</v>
      </c>
      <c r="BL57" s="8">
        <f t="shared" si="21"/>
        <v>17.989999999999998</v>
      </c>
      <c r="BM57" s="8">
        <f t="shared" si="22"/>
        <v>17.989999999999998</v>
      </c>
      <c r="BN57" s="8">
        <f t="shared" si="23"/>
        <v>18.64</v>
      </c>
      <c r="BO57" s="8">
        <f t="shared" si="24"/>
        <v>18.64</v>
      </c>
      <c r="BP57" s="138">
        <f t="shared" si="25"/>
        <v>-0.65000000000000213</v>
      </c>
      <c r="BQ57" s="138">
        <f t="shared" si="26"/>
        <v>-0.65000000000000213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560</v>
      </c>
      <c r="G58" s="16">
        <f>'[3]24'!G60</f>
        <v>0</v>
      </c>
      <c r="H58" s="17">
        <f t="shared" si="27"/>
        <v>880</v>
      </c>
      <c r="I58" s="15">
        <f>'[3]24'!J60</f>
        <v>320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153</v>
      </c>
      <c r="N58" s="16">
        <f>'[3]24'!O60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18.64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18.64</v>
      </c>
      <c r="AE58" s="8">
        <f t="shared" si="11"/>
        <v>18.64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18.64</v>
      </c>
      <c r="AL58" s="8">
        <f t="shared" si="31"/>
        <v>282.72000000000003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435.72</v>
      </c>
      <c r="AT58" s="8">
        <v>17.989999999999998</v>
      </c>
      <c r="AU58" s="8">
        <v>17.989999999999998</v>
      </c>
      <c r="AV58" s="8">
        <v>267</v>
      </c>
      <c r="AW58" s="203">
        <v>18.64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18.64</v>
      </c>
      <c r="BD58" s="203">
        <v>18.64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18.64</v>
      </c>
      <c r="BL58" s="8">
        <f t="shared" si="21"/>
        <v>17.989999999999998</v>
      </c>
      <c r="BM58" s="8">
        <f t="shared" si="22"/>
        <v>17.989999999999998</v>
      </c>
      <c r="BN58" s="8">
        <f t="shared" si="23"/>
        <v>18.64</v>
      </c>
      <c r="BO58" s="8">
        <f t="shared" si="24"/>
        <v>18.64</v>
      </c>
      <c r="BP58" s="138">
        <f t="shared" si="25"/>
        <v>-0.65000000000000213</v>
      </c>
      <c r="BQ58" s="138">
        <f t="shared" si="26"/>
        <v>-0.65000000000000213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560</v>
      </c>
      <c r="G59" s="16">
        <f>'[3]24'!G61</f>
        <v>0</v>
      </c>
      <c r="H59" s="17">
        <f t="shared" si="27"/>
        <v>880</v>
      </c>
      <c r="I59" s="15">
        <f>'[3]24'!J61</f>
        <v>320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153</v>
      </c>
      <c r="N59" s="16">
        <f>'[3]24'!O61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5.28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5.28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282.72000000000003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435.72</v>
      </c>
      <c r="AT59" s="8">
        <v>5.0999999999999996</v>
      </c>
      <c r="AU59" s="8">
        <v>30.89</v>
      </c>
      <c r="AV59" s="8">
        <v>235</v>
      </c>
      <c r="AW59" s="203">
        <v>5.28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5.28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5.0999999999999996</v>
      </c>
      <c r="BM59" s="8">
        <f t="shared" si="22"/>
        <v>30.89</v>
      </c>
      <c r="BN59" s="8">
        <f t="shared" si="23"/>
        <v>5.28</v>
      </c>
      <c r="BO59" s="8">
        <f t="shared" si="24"/>
        <v>32</v>
      </c>
      <c r="BP59" s="138">
        <f t="shared" si="25"/>
        <v>-0.1800000000000006</v>
      </c>
      <c r="BQ59" s="138">
        <f t="shared" si="26"/>
        <v>-1.1099999999999994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560</v>
      </c>
      <c r="G60" s="16">
        <f>'[3]24'!G62</f>
        <v>0</v>
      </c>
      <c r="H60" s="17">
        <f t="shared" si="27"/>
        <v>880</v>
      </c>
      <c r="I60" s="15">
        <f>'[3]24'!J62</f>
        <v>320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153</v>
      </c>
      <c r="N60" s="16">
        <f>'[3]24'!O62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5.28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5.28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282.72000000000003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435.72</v>
      </c>
      <c r="AT60" s="8">
        <v>5.0999999999999996</v>
      </c>
      <c r="AU60" s="8">
        <v>30.89</v>
      </c>
      <c r="AV60" s="8">
        <v>267</v>
      </c>
      <c r="AW60" s="203">
        <v>5.28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5.28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5.0999999999999996</v>
      </c>
      <c r="BM60" s="8">
        <f t="shared" si="22"/>
        <v>30.89</v>
      </c>
      <c r="BN60" s="8">
        <f t="shared" si="23"/>
        <v>5.28</v>
      </c>
      <c r="BO60" s="8">
        <f t="shared" si="24"/>
        <v>32</v>
      </c>
      <c r="BP60" s="138">
        <f t="shared" si="25"/>
        <v>-0.1800000000000006</v>
      </c>
      <c r="BQ60" s="138">
        <f t="shared" si="26"/>
        <v>-1.1099999999999994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560</v>
      </c>
      <c r="G61" s="16">
        <f>'[3]24'!G63</f>
        <v>0</v>
      </c>
      <c r="H61" s="17">
        <f t="shared" si="27"/>
        <v>880</v>
      </c>
      <c r="I61" s="15">
        <f>'[3]24'!J63</f>
        <v>320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153</v>
      </c>
      <c r="N61" s="16">
        <f>'[3]24'!O63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5.28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5.28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282.72000000000003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435.72</v>
      </c>
      <c r="AT61" s="8">
        <v>5.0999999999999996</v>
      </c>
      <c r="AU61" s="8">
        <v>30.89</v>
      </c>
      <c r="AV61" s="8">
        <v>267</v>
      </c>
      <c r="AW61" s="203">
        <v>5.28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5.28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5.0999999999999996</v>
      </c>
      <c r="BM61" s="8">
        <f t="shared" si="22"/>
        <v>30.89</v>
      </c>
      <c r="BN61" s="8">
        <f t="shared" si="23"/>
        <v>5.28</v>
      </c>
      <c r="BO61" s="8">
        <f t="shared" si="24"/>
        <v>32</v>
      </c>
      <c r="BP61" s="138">
        <f t="shared" si="25"/>
        <v>-0.1800000000000006</v>
      </c>
      <c r="BQ61" s="138">
        <f t="shared" si="26"/>
        <v>-1.1099999999999994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560</v>
      </c>
      <c r="G62" s="16">
        <f>'[3]24'!G64</f>
        <v>0</v>
      </c>
      <c r="H62" s="17">
        <f t="shared" si="27"/>
        <v>880</v>
      </c>
      <c r="I62" s="15">
        <f>'[3]24'!J64</f>
        <v>320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153</v>
      </c>
      <c r="N62" s="16">
        <f>'[3]24'!O64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5.28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5.28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282.72000000000003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435.72</v>
      </c>
      <c r="AT62" s="8">
        <v>5.0999999999999996</v>
      </c>
      <c r="AU62" s="8">
        <v>30.89</v>
      </c>
      <c r="AV62" s="8">
        <v>267</v>
      </c>
      <c r="AW62" s="203">
        <v>5.28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5.28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5.0999999999999996</v>
      </c>
      <c r="BM62" s="8">
        <f t="shared" si="22"/>
        <v>30.89</v>
      </c>
      <c r="BN62" s="8">
        <f t="shared" si="23"/>
        <v>5.28</v>
      </c>
      <c r="BO62" s="8">
        <f t="shared" si="24"/>
        <v>32</v>
      </c>
      <c r="BP62" s="138">
        <f t="shared" si="25"/>
        <v>-0.1800000000000006</v>
      </c>
      <c r="BQ62" s="138">
        <f t="shared" si="26"/>
        <v>-1.1099999999999994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560</v>
      </c>
      <c r="G63" s="16">
        <f>'[3]24'!G65</f>
        <v>0</v>
      </c>
      <c r="H63" s="17">
        <f t="shared" si="27"/>
        <v>880</v>
      </c>
      <c r="I63" s="15">
        <f>'[3]24'!J65</f>
        <v>320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153</v>
      </c>
      <c r="N63" s="16">
        <f>'[3]24'!O65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5.28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5.28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282.72000000000003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435.72</v>
      </c>
      <c r="AT63" s="8">
        <v>5.0999999999999996</v>
      </c>
      <c r="AU63" s="8">
        <v>30.89</v>
      </c>
      <c r="AV63" s="8">
        <v>267</v>
      </c>
      <c r="AW63" s="203">
        <v>5.28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5.28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5.0999999999999996</v>
      </c>
      <c r="BM63" s="8">
        <f t="shared" si="22"/>
        <v>30.89</v>
      </c>
      <c r="BN63" s="8">
        <f t="shared" si="23"/>
        <v>5.28</v>
      </c>
      <c r="BO63" s="8">
        <f t="shared" si="24"/>
        <v>32</v>
      </c>
      <c r="BP63" s="138">
        <f t="shared" si="25"/>
        <v>-0.1800000000000006</v>
      </c>
      <c r="BQ63" s="138">
        <f t="shared" si="26"/>
        <v>-1.1099999999999994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560</v>
      </c>
      <c r="G64" s="16">
        <f>'[3]24'!G66</f>
        <v>0</v>
      </c>
      <c r="H64" s="17">
        <f t="shared" si="27"/>
        <v>880</v>
      </c>
      <c r="I64" s="15">
        <f>'[3]24'!J66</f>
        <v>320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153</v>
      </c>
      <c r="N64" s="16">
        <f>'[3]24'!O66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5.28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5.28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282.72000000000003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435.72</v>
      </c>
      <c r="AT64" s="8">
        <v>5.0999999999999996</v>
      </c>
      <c r="AU64" s="8">
        <v>30.89</v>
      </c>
      <c r="AV64" s="8">
        <v>367</v>
      </c>
      <c r="AW64" s="203">
        <v>5.28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5.28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5.0999999999999996</v>
      </c>
      <c r="BM64" s="8">
        <f t="shared" si="22"/>
        <v>30.89</v>
      </c>
      <c r="BN64" s="8">
        <f t="shared" si="23"/>
        <v>5.28</v>
      </c>
      <c r="BO64" s="8">
        <f t="shared" si="24"/>
        <v>32</v>
      </c>
      <c r="BP64" s="138">
        <f t="shared" si="25"/>
        <v>-0.1800000000000006</v>
      </c>
      <c r="BQ64" s="138">
        <f t="shared" si="26"/>
        <v>-1.1099999999999994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560</v>
      </c>
      <c r="G65" s="16">
        <f>'[3]24'!G67</f>
        <v>0</v>
      </c>
      <c r="H65" s="17">
        <f t="shared" si="27"/>
        <v>880</v>
      </c>
      <c r="I65" s="15">
        <f>'[3]24'!J67</f>
        <v>320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153</v>
      </c>
      <c r="N65" s="16">
        <f>'[3]24'!O67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409</v>
      </c>
      <c r="AT65" s="8">
        <v>30.89</v>
      </c>
      <c r="AU65" s="8">
        <v>30.89</v>
      </c>
      <c r="AV65" s="8">
        <v>467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30.89</v>
      </c>
      <c r="BM65" s="8">
        <f t="shared" si="22"/>
        <v>30.89</v>
      </c>
      <c r="BN65" s="8">
        <f t="shared" si="23"/>
        <v>32</v>
      </c>
      <c r="BO65" s="8">
        <f t="shared" si="24"/>
        <v>32</v>
      </c>
      <c r="BP65" s="138">
        <f t="shared" si="25"/>
        <v>-1.1099999999999994</v>
      </c>
      <c r="BQ65" s="138">
        <f t="shared" si="26"/>
        <v>-1.1099999999999994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560</v>
      </c>
      <c r="G66" s="16">
        <f>'[3]24'!G68</f>
        <v>0</v>
      </c>
      <c r="H66" s="17">
        <f t="shared" si="27"/>
        <v>880</v>
      </c>
      <c r="I66" s="15">
        <f>'[3]24'!J68</f>
        <v>320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153</v>
      </c>
      <c r="N66" s="16">
        <f>'[3]24'!O68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409</v>
      </c>
      <c r="AT66" s="8">
        <v>30.89</v>
      </c>
      <c r="AU66" s="8">
        <v>30.89</v>
      </c>
      <c r="AV66" s="8">
        <v>467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30.89</v>
      </c>
      <c r="BM66" s="8">
        <f t="shared" si="22"/>
        <v>30.89</v>
      </c>
      <c r="BN66" s="8">
        <f t="shared" si="23"/>
        <v>32</v>
      </c>
      <c r="BO66" s="8">
        <f t="shared" si="24"/>
        <v>32</v>
      </c>
      <c r="BP66" s="138">
        <f t="shared" si="25"/>
        <v>-1.1099999999999994</v>
      </c>
      <c r="BQ66" s="138">
        <f t="shared" si="26"/>
        <v>-1.1099999999999994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860</v>
      </c>
      <c r="G67" s="16">
        <f>'[3]24'!G69</f>
        <v>0</v>
      </c>
      <c r="H67" s="17">
        <f t="shared" si="27"/>
        <v>1180</v>
      </c>
      <c r="I67" s="15">
        <f>'[3]24'!J69</f>
        <v>320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153</v>
      </c>
      <c r="N67" s="16">
        <f>'[3]24'!O69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409</v>
      </c>
      <c r="AT67" s="8">
        <v>30.89</v>
      </c>
      <c r="AU67" s="8">
        <v>30.89</v>
      </c>
      <c r="AV67" s="8">
        <v>467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30.89</v>
      </c>
      <c r="BM67" s="8">
        <f t="shared" si="22"/>
        <v>30.89</v>
      </c>
      <c r="BN67" s="8">
        <f t="shared" si="23"/>
        <v>32</v>
      </c>
      <c r="BO67" s="8">
        <f t="shared" si="24"/>
        <v>32</v>
      </c>
      <c r="BP67" s="138">
        <f t="shared" si="25"/>
        <v>-1.1099999999999994</v>
      </c>
      <c r="BQ67" s="138">
        <f t="shared" si="26"/>
        <v>-1.1099999999999994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860</v>
      </c>
      <c r="G68" s="16">
        <f>'[3]24'!G70</f>
        <v>0</v>
      </c>
      <c r="H68" s="17">
        <f t="shared" si="27"/>
        <v>1180</v>
      </c>
      <c r="I68" s="15">
        <f>'[3]24'!J70</f>
        <v>320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153</v>
      </c>
      <c r="N68" s="16">
        <f>'[3]24'!O70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409</v>
      </c>
      <c r="AT68" s="8">
        <v>30.89</v>
      </c>
      <c r="AU68" s="8">
        <v>30.89</v>
      </c>
      <c r="AV68" s="8">
        <v>467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30.89</v>
      </c>
      <c r="BM68" s="8">
        <f t="shared" ref="BM68:BM98" si="54">AU68</f>
        <v>30.89</v>
      </c>
      <c r="BN68" s="8">
        <f t="shared" ref="BN68:BN98" si="55">BC68</f>
        <v>32</v>
      </c>
      <c r="BO68" s="8">
        <f t="shared" ref="BO68:BO98" si="56">BJ68</f>
        <v>32</v>
      </c>
      <c r="BP68" s="138">
        <f t="shared" ref="BP68:BP98" si="57">BL68-BN68</f>
        <v>-1.1099999999999994</v>
      </c>
      <c r="BQ68" s="138">
        <f t="shared" ref="BQ68:BQ98" si="58">BM68-BO68</f>
        <v>-1.1099999999999994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860</v>
      </c>
      <c r="G69" s="16">
        <f>'[3]24'!G71</f>
        <v>0</v>
      </c>
      <c r="H69" s="17">
        <f t="shared" ref="H69:H98" si="59">SUM(B69:G69)</f>
        <v>1180</v>
      </c>
      <c r="I69" s="15">
        <f>'[3]24'!J71</f>
        <v>320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185</v>
      </c>
      <c r="N69" s="16">
        <f>'[3]24'!O71</f>
        <v>0</v>
      </c>
      <c r="O69" s="17">
        <f t="shared" ref="O69:O98" si="60">SUM(I69:N69)</f>
        <v>505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185</v>
      </c>
      <c r="V69" s="16">
        <f t="shared" si="32"/>
        <v>0</v>
      </c>
      <c r="W69" s="17">
        <f t="shared" ref="W69:W98" si="61">SUM(Q69:V69)</f>
        <v>505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185</v>
      </c>
      <c r="AQ69" s="8">
        <f t="shared" si="34"/>
        <v>0</v>
      </c>
      <c r="AR69" s="8">
        <f t="shared" si="50"/>
        <v>441</v>
      </c>
      <c r="AT69" s="8">
        <v>30.89</v>
      </c>
      <c r="AU69" s="8">
        <v>30.89</v>
      </c>
      <c r="AV69" s="8">
        <v>435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30.89</v>
      </c>
      <c r="BM69" s="8">
        <f t="shared" si="54"/>
        <v>30.89</v>
      </c>
      <c r="BN69" s="8">
        <f t="shared" si="55"/>
        <v>32</v>
      </c>
      <c r="BO69" s="8">
        <f t="shared" si="56"/>
        <v>32</v>
      </c>
      <c r="BP69" s="138">
        <f t="shared" si="57"/>
        <v>-1.1099999999999994</v>
      </c>
      <c r="BQ69" s="138">
        <f t="shared" si="58"/>
        <v>-1.1099999999999994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860</v>
      </c>
      <c r="G70" s="16">
        <f>'[3]24'!G72</f>
        <v>0</v>
      </c>
      <c r="H70" s="17">
        <f t="shared" si="59"/>
        <v>1180</v>
      </c>
      <c r="I70" s="15">
        <f>'[3]24'!J72</f>
        <v>320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185</v>
      </c>
      <c r="N70" s="16">
        <f>'[3]24'!O72</f>
        <v>0</v>
      </c>
      <c r="O70" s="17">
        <f t="shared" si="60"/>
        <v>505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185</v>
      </c>
      <c r="V70" s="16">
        <f t="shared" si="32"/>
        <v>0</v>
      </c>
      <c r="W70" s="17">
        <f t="shared" si="61"/>
        <v>505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185</v>
      </c>
      <c r="AQ70" s="8">
        <f t="shared" si="34"/>
        <v>0</v>
      </c>
      <c r="AR70" s="8">
        <f t="shared" si="50"/>
        <v>441</v>
      </c>
      <c r="AT70" s="8">
        <v>30.89</v>
      </c>
      <c r="AU70" s="8">
        <v>30.89</v>
      </c>
      <c r="AV70" s="8">
        <v>435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30.89</v>
      </c>
      <c r="BM70" s="8">
        <f t="shared" si="54"/>
        <v>30.89</v>
      </c>
      <c r="BN70" s="8">
        <f t="shared" si="55"/>
        <v>32</v>
      </c>
      <c r="BO70" s="8">
        <f t="shared" si="56"/>
        <v>32</v>
      </c>
      <c r="BP70" s="138">
        <f t="shared" si="57"/>
        <v>-1.1099999999999994</v>
      </c>
      <c r="BQ70" s="138">
        <f t="shared" si="58"/>
        <v>-1.1099999999999994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860</v>
      </c>
      <c r="G71" s="16">
        <f>'[3]24'!G73</f>
        <v>0</v>
      </c>
      <c r="H71" s="17">
        <f t="shared" si="59"/>
        <v>1180</v>
      </c>
      <c r="I71" s="15">
        <f>'[3]24'!J73</f>
        <v>320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214</v>
      </c>
      <c r="N71" s="16">
        <f>'[3]24'!O73</f>
        <v>0</v>
      </c>
      <c r="O71" s="17">
        <f t="shared" si="60"/>
        <v>534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214</v>
      </c>
      <c r="V71" s="16">
        <f t="shared" si="32"/>
        <v>0</v>
      </c>
      <c r="W71" s="17">
        <f t="shared" si="61"/>
        <v>534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214</v>
      </c>
      <c r="AQ71" s="8">
        <f t="shared" si="34"/>
        <v>0</v>
      </c>
      <c r="AR71" s="8">
        <f t="shared" si="50"/>
        <v>470</v>
      </c>
      <c r="AT71" s="8">
        <v>30.89</v>
      </c>
      <c r="AU71" s="8">
        <v>30.89</v>
      </c>
      <c r="AV71" s="8">
        <v>406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30.89</v>
      </c>
      <c r="BM71" s="8">
        <f t="shared" si="54"/>
        <v>30.89</v>
      </c>
      <c r="BN71" s="8">
        <f t="shared" si="55"/>
        <v>32</v>
      </c>
      <c r="BO71" s="8">
        <f t="shared" si="56"/>
        <v>32</v>
      </c>
      <c r="BP71" s="138">
        <f t="shared" si="57"/>
        <v>-1.1099999999999994</v>
      </c>
      <c r="BQ71" s="138">
        <f t="shared" si="58"/>
        <v>-1.1099999999999994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860</v>
      </c>
      <c r="G72" s="16">
        <f>'[3]24'!G74</f>
        <v>0</v>
      </c>
      <c r="H72" s="17">
        <f t="shared" si="59"/>
        <v>1180</v>
      </c>
      <c r="I72" s="15">
        <f>'[3]24'!J74</f>
        <v>320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218</v>
      </c>
      <c r="N72" s="16">
        <f>'[3]24'!O74</f>
        <v>0</v>
      </c>
      <c r="O72" s="17">
        <f t="shared" si="60"/>
        <v>538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218</v>
      </c>
      <c r="V72" s="16">
        <f t="shared" si="32"/>
        <v>0</v>
      </c>
      <c r="W72" s="17">
        <f t="shared" si="61"/>
        <v>538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218</v>
      </c>
      <c r="AQ72" s="8">
        <f t="shared" si="34"/>
        <v>0</v>
      </c>
      <c r="AR72" s="8">
        <f t="shared" si="50"/>
        <v>474</v>
      </c>
      <c r="AT72" s="8">
        <v>30.89</v>
      </c>
      <c r="AU72" s="8">
        <v>30.89</v>
      </c>
      <c r="AV72" s="8">
        <v>402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30.89</v>
      </c>
      <c r="BM72" s="8">
        <f t="shared" si="54"/>
        <v>30.89</v>
      </c>
      <c r="BN72" s="8">
        <f t="shared" si="55"/>
        <v>32</v>
      </c>
      <c r="BO72" s="8">
        <f t="shared" si="56"/>
        <v>32</v>
      </c>
      <c r="BP72" s="138">
        <f t="shared" si="57"/>
        <v>-1.1099999999999994</v>
      </c>
      <c r="BQ72" s="138">
        <f t="shared" si="58"/>
        <v>-1.1099999999999994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860</v>
      </c>
      <c r="G73" s="16">
        <f>'[3]24'!G75</f>
        <v>0</v>
      </c>
      <c r="H73" s="17">
        <f t="shared" si="59"/>
        <v>1180</v>
      </c>
      <c r="I73" s="15">
        <f>'[3]24'!J75</f>
        <v>320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210</v>
      </c>
      <c r="N73" s="16">
        <f>'[3]24'!O75</f>
        <v>0</v>
      </c>
      <c r="O73" s="17">
        <f t="shared" si="60"/>
        <v>530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210</v>
      </c>
      <c r="V73" s="16">
        <f t="shared" si="32"/>
        <v>0</v>
      </c>
      <c r="W73" s="17">
        <f t="shared" si="61"/>
        <v>530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210</v>
      </c>
      <c r="AQ73" s="8">
        <f t="shared" si="34"/>
        <v>0</v>
      </c>
      <c r="AR73" s="8">
        <f t="shared" si="50"/>
        <v>466</v>
      </c>
      <c r="AT73" s="8">
        <v>30.89</v>
      </c>
      <c r="AU73" s="8">
        <v>30.89</v>
      </c>
      <c r="AV73" s="8">
        <v>400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30.89</v>
      </c>
      <c r="BM73" s="8">
        <f t="shared" si="54"/>
        <v>30.89</v>
      </c>
      <c r="BN73" s="8">
        <f t="shared" si="55"/>
        <v>32</v>
      </c>
      <c r="BO73" s="8">
        <f t="shared" si="56"/>
        <v>32</v>
      </c>
      <c r="BP73" s="138">
        <f t="shared" si="57"/>
        <v>-1.1099999999999994</v>
      </c>
      <c r="BQ73" s="138">
        <f t="shared" si="58"/>
        <v>-1.1099999999999994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860</v>
      </c>
      <c r="G74" s="16">
        <f>'[3]24'!G76</f>
        <v>0</v>
      </c>
      <c r="H74" s="17">
        <f t="shared" si="59"/>
        <v>1180</v>
      </c>
      <c r="I74" s="15">
        <f>'[3]24'!J76</f>
        <v>320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200</v>
      </c>
      <c r="N74" s="16">
        <f>'[3]24'!O76</f>
        <v>0</v>
      </c>
      <c r="O74" s="17">
        <f t="shared" si="60"/>
        <v>520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200</v>
      </c>
      <c r="V74" s="16">
        <f t="shared" si="32"/>
        <v>0</v>
      </c>
      <c r="W74" s="17">
        <f t="shared" si="61"/>
        <v>520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200</v>
      </c>
      <c r="AQ74" s="8">
        <f t="shared" si="34"/>
        <v>0</v>
      </c>
      <c r="AR74" s="8">
        <f t="shared" si="50"/>
        <v>456</v>
      </c>
      <c r="AT74" s="8">
        <v>30.89</v>
      </c>
      <c r="AU74" s="8">
        <v>30.89</v>
      </c>
      <c r="AV74" s="8">
        <v>420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30.89</v>
      </c>
      <c r="BM74" s="8">
        <f t="shared" si="54"/>
        <v>30.89</v>
      </c>
      <c r="BN74" s="8">
        <f t="shared" si="55"/>
        <v>32</v>
      </c>
      <c r="BO74" s="8">
        <f t="shared" si="56"/>
        <v>32</v>
      </c>
      <c r="BP74" s="138">
        <f t="shared" si="57"/>
        <v>-1.1099999999999994</v>
      </c>
      <c r="BQ74" s="138">
        <f t="shared" si="58"/>
        <v>-1.1099999999999994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890</v>
      </c>
      <c r="G75" s="16">
        <f>'[3]24'!G77</f>
        <v>0</v>
      </c>
      <c r="H75" s="17">
        <f t="shared" si="59"/>
        <v>1210</v>
      </c>
      <c r="I75" s="15">
        <f>'[3]24'!J77</f>
        <v>320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210</v>
      </c>
      <c r="N75" s="16">
        <f>'[3]24'!O77</f>
        <v>0</v>
      </c>
      <c r="O75" s="17">
        <f t="shared" si="60"/>
        <v>530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210</v>
      </c>
      <c r="V75" s="16">
        <f t="shared" si="32"/>
        <v>0</v>
      </c>
      <c r="W75" s="17">
        <f t="shared" si="61"/>
        <v>530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210</v>
      </c>
      <c r="AQ75" s="8">
        <f t="shared" si="34"/>
        <v>0</v>
      </c>
      <c r="AR75" s="8">
        <f t="shared" si="50"/>
        <v>466</v>
      </c>
      <c r="AT75" s="8">
        <v>30.89</v>
      </c>
      <c r="AU75" s="8">
        <v>30.89</v>
      </c>
      <c r="AV75" s="8">
        <v>410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30.89</v>
      </c>
      <c r="BM75" s="8">
        <f t="shared" si="54"/>
        <v>30.89</v>
      </c>
      <c r="BN75" s="8">
        <f t="shared" si="55"/>
        <v>32</v>
      </c>
      <c r="BO75" s="8">
        <f t="shared" si="56"/>
        <v>32</v>
      </c>
      <c r="BP75" s="138">
        <f t="shared" si="57"/>
        <v>-1.1099999999999994</v>
      </c>
      <c r="BQ75" s="138">
        <f t="shared" si="58"/>
        <v>-1.1099999999999994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890</v>
      </c>
      <c r="G76" s="16">
        <f>'[3]24'!G78</f>
        <v>0</v>
      </c>
      <c r="H76" s="17">
        <f t="shared" si="59"/>
        <v>1210</v>
      </c>
      <c r="I76" s="15">
        <f>'[3]24'!J78</f>
        <v>320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215</v>
      </c>
      <c r="N76" s="16">
        <f>'[3]24'!O78</f>
        <v>0</v>
      </c>
      <c r="O76" s="17">
        <f t="shared" si="60"/>
        <v>535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215</v>
      </c>
      <c r="V76" s="16">
        <f t="shared" si="32"/>
        <v>0</v>
      </c>
      <c r="W76" s="17">
        <f t="shared" si="61"/>
        <v>535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215</v>
      </c>
      <c r="AQ76" s="8">
        <f t="shared" si="34"/>
        <v>0</v>
      </c>
      <c r="AR76" s="8">
        <f t="shared" si="50"/>
        <v>471</v>
      </c>
      <c r="AT76" s="8">
        <v>30.89</v>
      </c>
      <c r="AU76" s="8">
        <v>30.89</v>
      </c>
      <c r="AV76" s="8">
        <v>405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30.89</v>
      </c>
      <c r="BM76" s="8">
        <f t="shared" si="54"/>
        <v>30.89</v>
      </c>
      <c r="BN76" s="8">
        <f t="shared" si="55"/>
        <v>32</v>
      </c>
      <c r="BO76" s="8">
        <f t="shared" si="56"/>
        <v>32</v>
      </c>
      <c r="BP76" s="138">
        <f t="shared" si="57"/>
        <v>-1.1099999999999994</v>
      </c>
      <c r="BQ76" s="138">
        <f t="shared" si="58"/>
        <v>-1.1099999999999994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890</v>
      </c>
      <c r="G77" s="16">
        <f>'[3]24'!G79</f>
        <v>0</v>
      </c>
      <c r="H77" s="17">
        <f t="shared" si="59"/>
        <v>1210</v>
      </c>
      <c r="I77" s="15">
        <f>'[3]24'!J79</f>
        <v>320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180</v>
      </c>
      <c r="N77" s="16">
        <f>'[3]24'!O79</f>
        <v>0</v>
      </c>
      <c r="O77" s="17">
        <f t="shared" si="60"/>
        <v>500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180</v>
      </c>
      <c r="V77" s="16">
        <f t="shared" si="32"/>
        <v>0</v>
      </c>
      <c r="W77" s="17">
        <f t="shared" si="61"/>
        <v>500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180</v>
      </c>
      <c r="AQ77" s="8">
        <f t="shared" si="34"/>
        <v>0</v>
      </c>
      <c r="AR77" s="8">
        <f t="shared" si="50"/>
        <v>436</v>
      </c>
      <c r="AT77" s="8">
        <v>30.89</v>
      </c>
      <c r="AU77" s="8">
        <v>30.89</v>
      </c>
      <c r="AV77" s="8">
        <v>440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30.89</v>
      </c>
      <c r="BM77" s="8">
        <f t="shared" si="54"/>
        <v>30.89</v>
      </c>
      <c r="BN77" s="8">
        <f t="shared" si="55"/>
        <v>32</v>
      </c>
      <c r="BO77" s="8">
        <f t="shared" si="56"/>
        <v>32</v>
      </c>
      <c r="BP77" s="138">
        <f t="shared" si="57"/>
        <v>-1.1099999999999994</v>
      </c>
      <c r="BQ77" s="138">
        <f t="shared" si="58"/>
        <v>-1.1099999999999994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890</v>
      </c>
      <c r="G78" s="16">
        <f>'[3]24'!G80</f>
        <v>0</v>
      </c>
      <c r="H78" s="17">
        <f t="shared" si="59"/>
        <v>1210</v>
      </c>
      <c r="I78" s="15">
        <f>'[3]24'!J80</f>
        <v>320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185</v>
      </c>
      <c r="N78" s="16">
        <f>'[3]24'!O80</f>
        <v>0</v>
      </c>
      <c r="O78" s="17">
        <f t="shared" si="60"/>
        <v>505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185</v>
      </c>
      <c r="V78" s="16">
        <f t="shared" si="32"/>
        <v>0</v>
      </c>
      <c r="W78" s="17">
        <f t="shared" si="61"/>
        <v>505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185</v>
      </c>
      <c r="AQ78" s="8">
        <f t="shared" si="34"/>
        <v>0</v>
      </c>
      <c r="AR78" s="8">
        <f t="shared" si="50"/>
        <v>441</v>
      </c>
      <c r="AT78" s="8">
        <v>30.89</v>
      </c>
      <c r="AU78" s="8">
        <v>30.89</v>
      </c>
      <c r="AV78" s="8">
        <v>435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30.89</v>
      </c>
      <c r="BM78" s="8">
        <f t="shared" si="54"/>
        <v>30.89</v>
      </c>
      <c r="BN78" s="8">
        <f t="shared" si="55"/>
        <v>32</v>
      </c>
      <c r="BO78" s="8">
        <f t="shared" si="56"/>
        <v>32</v>
      </c>
      <c r="BP78" s="138">
        <f t="shared" si="57"/>
        <v>-1.1099999999999994</v>
      </c>
      <c r="BQ78" s="138">
        <f t="shared" si="58"/>
        <v>-1.1099999999999994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890</v>
      </c>
      <c r="G79" s="16">
        <f>'[3]24'!G81</f>
        <v>0</v>
      </c>
      <c r="H79" s="17">
        <f t="shared" si="59"/>
        <v>1210</v>
      </c>
      <c r="I79" s="15">
        <f>'[3]24'!J81</f>
        <v>320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177</v>
      </c>
      <c r="N79" s="16">
        <f>'[3]24'!O81</f>
        <v>0</v>
      </c>
      <c r="O79" s="17">
        <f t="shared" si="60"/>
        <v>497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177</v>
      </c>
      <c r="V79" s="16">
        <f t="shared" si="32"/>
        <v>0</v>
      </c>
      <c r="W79" s="17">
        <f t="shared" si="61"/>
        <v>497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177</v>
      </c>
      <c r="AQ79" s="8">
        <f t="shared" si="34"/>
        <v>0</v>
      </c>
      <c r="AR79" s="8">
        <f t="shared" si="50"/>
        <v>433</v>
      </c>
      <c r="AT79" s="8">
        <v>30.89</v>
      </c>
      <c r="AU79" s="8">
        <v>30.89</v>
      </c>
      <c r="AV79" s="8">
        <v>443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30.89</v>
      </c>
      <c r="BM79" s="8">
        <f t="shared" si="54"/>
        <v>30.89</v>
      </c>
      <c r="BN79" s="8">
        <f t="shared" si="55"/>
        <v>32</v>
      </c>
      <c r="BO79" s="8">
        <f t="shared" si="56"/>
        <v>32</v>
      </c>
      <c r="BP79" s="138">
        <f t="shared" si="57"/>
        <v>-1.1099999999999994</v>
      </c>
      <c r="BQ79" s="138">
        <f t="shared" si="58"/>
        <v>-1.1099999999999994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890</v>
      </c>
      <c r="G80" s="16">
        <f>'[3]24'!G82</f>
        <v>0</v>
      </c>
      <c r="H80" s="17">
        <f t="shared" si="59"/>
        <v>1210</v>
      </c>
      <c r="I80" s="15">
        <f>'[3]24'!J82</f>
        <v>320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308</v>
      </c>
      <c r="N80" s="16">
        <f>'[3]24'!O82</f>
        <v>0</v>
      </c>
      <c r="O80" s="17">
        <f t="shared" si="60"/>
        <v>628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308</v>
      </c>
      <c r="V80" s="16">
        <f t="shared" si="32"/>
        <v>0</v>
      </c>
      <c r="W80" s="17">
        <f t="shared" si="61"/>
        <v>628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308</v>
      </c>
      <c r="AQ80" s="8">
        <f t="shared" si="34"/>
        <v>0</v>
      </c>
      <c r="AR80" s="8">
        <f t="shared" si="50"/>
        <v>564</v>
      </c>
      <c r="AT80" s="8">
        <v>30.89</v>
      </c>
      <c r="AU80" s="8">
        <v>30.89</v>
      </c>
      <c r="AV80" s="8">
        <v>312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30.89</v>
      </c>
      <c r="BM80" s="8">
        <f t="shared" si="54"/>
        <v>30.89</v>
      </c>
      <c r="BN80" s="8">
        <f t="shared" si="55"/>
        <v>32</v>
      </c>
      <c r="BO80" s="8">
        <f t="shared" si="56"/>
        <v>32</v>
      </c>
      <c r="BP80" s="138">
        <f t="shared" si="57"/>
        <v>-1.1099999999999994</v>
      </c>
      <c r="BQ80" s="138">
        <f t="shared" si="58"/>
        <v>-1.1099999999999994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890</v>
      </c>
      <c r="G81" s="16">
        <f>'[3]24'!G83</f>
        <v>0</v>
      </c>
      <c r="H81" s="17">
        <f t="shared" si="59"/>
        <v>1210</v>
      </c>
      <c r="I81" s="15">
        <f>'[3]24'!J83</f>
        <v>320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180</v>
      </c>
      <c r="N81" s="16">
        <f>'[3]24'!O83</f>
        <v>0</v>
      </c>
      <c r="O81" s="17">
        <f t="shared" si="60"/>
        <v>500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180</v>
      </c>
      <c r="V81" s="16">
        <f t="shared" si="32"/>
        <v>0</v>
      </c>
      <c r="W81" s="17">
        <f t="shared" si="61"/>
        <v>500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180</v>
      </c>
      <c r="AQ81" s="8">
        <f t="shared" si="34"/>
        <v>0</v>
      </c>
      <c r="AR81" s="8">
        <f t="shared" si="50"/>
        <v>436</v>
      </c>
      <c r="AT81" s="8">
        <v>30.89</v>
      </c>
      <c r="AU81" s="8">
        <v>30.89</v>
      </c>
      <c r="AV81" s="8">
        <v>440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30.89</v>
      </c>
      <c r="BM81" s="8">
        <f t="shared" si="54"/>
        <v>30.89</v>
      </c>
      <c r="BN81" s="8">
        <f t="shared" si="55"/>
        <v>32</v>
      </c>
      <c r="BO81" s="8">
        <f t="shared" si="56"/>
        <v>32</v>
      </c>
      <c r="BP81" s="138">
        <f t="shared" si="57"/>
        <v>-1.1099999999999994</v>
      </c>
      <c r="BQ81" s="138">
        <f t="shared" si="58"/>
        <v>-1.1099999999999994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890</v>
      </c>
      <c r="G82" s="16">
        <f>'[3]24'!G84</f>
        <v>0</v>
      </c>
      <c r="H82" s="17">
        <f t="shared" si="59"/>
        <v>1210</v>
      </c>
      <c r="I82" s="15">
        <f>'[3]24'!J84</f>
        <v>320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190</v>
      </c>
      <c r="N82" s="16">
        <f>'[3]24'!O84</f>
        <v>0</v>
      </c>
      <c r="O82" s="17">
        <f t="shared" si="60"/>
        <v>510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190</v>
      </c>
      <c r="V82" s="16">
        <f t="shared" si="32"/>
        <v>0</v>
      </c>
      <c r="W82" s="17">
        <f t="shared" si="61"/>
        <v>510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190</v>
      </c>
      <c r="AQ82" s="8">
        <f t="shared" si="34"/>
        <v>0</v>
      </c>
      <c r="AR82" s="8">
        <f t="shared" si="50"/>
        <v>446</v>
      </c>
      <c r="AT82" s="8">
        <v>30.89</v>
      </c>
      <c r="AU82" s="8">
        <v>30.89</v>
      </c>
      <c r="AV82" s="8">
        <v>430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30.89</v>
      </c>
      <c r="BM82" s="8">
        <f t="shared" si="54"/>
        <v>30.89</v>
      </c>
      <c r="BN82" s="8">
        <f t="shared" si="55"/>
        <v>32</v>
      </c>
      <c r="BO82" s="8">
        <f t="shared" si="56"/>
        <v>32</v>
      </c>
      <c r="BP82" s="138">
        <f t="shared" si="57"/>
        <v>-1.1099999999999994</v>
      </c>
      <c r="BQ82" s="138">
        <f t="shared" si="58"/>
        <v>-1.1099999999999994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890</v>
      </c>
      <c r="G83" s="16">
        <f>'[3]24'!G85</f>
        <v>0</v>
      </c>
      <c r="H83" s="17">
        <f t="shared" si="59"/>
        <v>1210</v>
      </c>
      <c r="I83" s="15">
        <f>'[3]24'!J85</f>
        <v>320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284</v>
      </c>
      <c r="N83" s="16">
        <f>'[3]24'!O85</f>
        <v>0</v>
      </c>
      <c r="O83" s="17">
        <f t="shared" si="60"/>
        <v>604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284</v>
      </c>
      <c r="V83" s="16">
        <f t="shared" si="32"/>
        <v>0</v>
      </c>
      <c r="W83" s="17">
        <f t="shared" si="61"/>
        <v>604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284</v>
      </c>
      <c r="AQ83" s="8">
        <f t="shared" si="34"/>
        <v>0</v>
      </c>
      <c r="AR83" s="8">
        <f t="shared" si="50"/>
        <v>540</v>
      </c>
      <c r="AT83" s="8">
        <v>30.89</v>
      </c>
      <c r="AU83" s="8">
        <v>30.89</v>
      </c>
      <c r="AV83" s="8">
        <v>336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30.89</v>
      </c>
      <c r="BM83" s="8">
        <f t="shared" si="54"/>
        <v>30.89</v>
      </c>
      <c r="BN83" s="8">
        <f t="shared" si="55"/>
        <v>32</v>
      </c>
      <c r="BO83" s="8">
        <f t="shared" si="56"/>
        <v>32</v>
      </c>
      <c r="BP83" s="138">
        <f t="shared" si="57"/>
        <v>-1.1099999999999994</v>
      </c>
      <c r="BQ83" s="138">
        <f t="shared" si="58"/>
        <v>-1.1099999999999994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890</v>
      </c>
      <c r="G84" s="16">
        <f>'[3]24'!G86</f>
        <v>0</v>
      </c>
      <c r="H84" s="17">
        <f t="shared" si="59"/>
        <v>1210</v>
      </c>
      <c r="I84" s="15">
        <f>'[3]24'!J86</f>
        <v>320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304</v>
      </c>
      <c r="N84" s="16">
        <f>'[3]24'!O86</f>
        <v>0</v>
      </c>
      <c r="O84" s="17">
        <f t="shared" si="60"/>
        <v>624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304</v>
      </c>
      <c r="V84" s="16">
        <f t="shared" si="32"/>
        <v>0</v>
      </c>
      <c r="W84" s="17">
        <f t="shared" si="61"/>
        <v>624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304</v>
      </c>
      <c r="AQ84" s="8">
        <f t="shared" si="34"/>
        <v>0</v>
      </c>
      <c r="AR84" s="8">
        <f t="shared" si="50"/>
        <v>560</v>
      </c>
      <c r="AT84" s="8">
        <v>30.89</v>
      </c>
      <c r="AU84" s="8">
        <v>30.89</v>
      </c>
      <c r="AV84" s="8">
        <v>316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30.89</v>
      </c>
      <c r="BM84" s="8">
        <f t="shared" si="54"/>
        <v>30.89</v>
      </c>
      <c r="BN84" s="8">
        <f t="shared" si="55"/>
        <v>32</v>
      </c>
      <c r="BO84" s="8">
        <f t="shared" si="56"/>
        <v>32</v>
      </c>
      <c r="BP84" s="138">
        <f t="shared" si="57"/>
        <v>-1.1099999999999994</v>
      </c>
      <c r="BQ84" s="138">
        <f t="shared" si="58"/>
        <v>-1.1099999999999994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890</v>
      </c>
      <c r="G85" s="16">
        <f>'[3]24'!G87</f>
        <v>0</v>
      </c>
      <c r="H85" s="17">
        <f t="shared" si="59"/>
        <v>1210</v>
      </c>
      <c r="I85" s="15">
        <f>'[3]24'!J87</f>
        <v>320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390</v>
      </c>
      <c r="N85" s="16">
        <f>'[3]24'!O87</f>
        <v>0</v>
      </c>
      <c r="O85" s="17">
        <f t="shared" si="60"/>
        <v>710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390</v>
      </c>
      <c r="V85" s="16">
        <f t="shared" si="32"/>
        <v>0</v>
      </c>
      <c r="W85" s="17">
        <f t="shared" si="61"/>
        <v>710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390</v>
      </c>
      <c r="AQ85" s="8">
        <f t="shared" si="34"/>
        <v>0</v>
      </c>
      <c r="AR85" s="8">
        <f t="shared" si="50"/>
        <v>646</v>
      </c>
      <c r="AT85" s="8">
        <v>30.89</v>
      </c>
      <c r="AU85" s="8">
        <v>30.89</v>
      </c>
      <c r="AV85" s="8">
        <v>230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30.89</v>
      </c>
      <c r="BM85" s="8">
        <f t="shared" si="54"/>
        <v>30.89</v>
      </c>
      <c r="BN85" s="8">
        <f t="shared" si="55"/>
        <v>32</v>
      </c>
      <c r="BO85" s="8">
        <f t="shared" si="56"/>
        <v>32</v>
      </c>
      <c r="BP85" s="138">
        <f t="shared" si="57"/>
        <v>-1.1099999999999994</v>
      </c>
      <c r="BQ85" s="138">
        <f t="shared" si="58"/>
        <v>-1.1099999999999994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890</v>
      </c>
      <c r="G86" s="16">
        <f>'[3]24'!G88</f>
        <v>0</v>
      </c>
      <c r="H86" s="17">
        <f t="shared" si="59"/>
        <v>1210</v>
      </c>
      <c r="I86" s="15">
        <f>'[3]24'!J88</f>
        <v>320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470.03899999999999</v>
      </c>
      <c r="N86" s="16">
        <f>'[3]24'!O88</f>
        <v>0</v>
      </c>
      <c r="O86" s="17">
        <f t="shared" si="60"/>
        <v>790.03899999999999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470.03899999999999</v>
      </c>
      <c r="V86" s="16">
        <f t="shared" si="32"/>
        <v>0</v>
      </c>
      <c r="W86" s="17">
        <f t="shared" si="61"/>
        <v>790.03899999999999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470.03899999999999</v>
      </c>
      <c r="AQ86" s="8">
        <f t="shared" si="34"/>
        <v>0</v>
      </c>
      <c r="AR86" s="8">
        <f t="shared" si="50"/>
        <v>726.03899999999999</v>
      </c>
      <c r="AT86" s="8">
        <v>30.89</v>
      </c>
      <c r="AU86" s="8">
        <v>30.89</v>
      </c>
      <c r="AV86" s="8">
        <v>149.96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30.89</v>
      </c>
      <c r="BM86" s="8">
        <f t="shared" si="54"/>
        <v>30.89</v>
      </c>
      <c r="BN86" s="8">
        <f t="shared" si="55"/>
        <v>32</v>
      </c>
      <c r="BO86" s="8">
        <f t="shared" si="56"/>
        <v>32</v>
      </c>
      <c r="BP86" s="138">
        <f t="shared" si="57"/>
        <v>-1.1099999999999994</v>
      </c>
      <c r="BQ86" s="138">
        <f t="shared" si="58"/>
        <v>-1.1099999999999994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890</v>
      </c>
      <c r="G87" s="16">
        <f>'[3]24'!G89</f>
        <v>0</v>
      </c>
      <c r="H87" s="17">
        <f t="shared" si="59"/>
        <v>1210</v>
      </c>
      <c r="I87" s="15">
        <f>'[3]24'!J89</f>
        <v>320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348</v>
      </c>
      <c r="N87" s="16">
        <f>'[3]24'!O89</f>
        <v>0</v>
      </c>
      <c r="O87" s="17">
        <f t="shared" si="60"/>
        <v>668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348</v>
      </c>
      <c r="V87" s="16">
        <f t="shared" si="32"/>
        <v>0</v>
      </c>
      <c r="W87" s="17">
        <f t="shared" si="61"/>
        <v>668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348</v>
      </c>
      <c r="AQ87" s="8">
        <f t="shared" si="34"/>
        <v>0</v>
      </c>
      <c r="AR87" s="8">
        <f t="shared" si="50"/>
        <v>604</v>
      </c>
      <c r="AT87" s="8">
        <v>30.89</v>
      </c>
      <c r="AU87" s="8">
        <v>30.89</v>
      </c>
      <c r="AV87" s="8">
        <v>272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30.89</v>
      </c>
      <c r="BM87" s="8">
        <f t="shared" si="54"/>
        <v>30.89</v>
      </c>
      <c r="BN87" s="8">
        <f t="shared" si="55"/>
        <v>32</v>
      </c>
      <c r="BO87" s="8">
        <f t="shared" si="56"/>
        <v>32</v>
      </c>
      <c r="BP87" s="138">
        <f t="shared" si="57"/>
        <v>-1.1099999999999994</v>
      </c>
      <c r="BQ87" s="138">
        <f t="shared" si="58"/>
        <v>-1.1099999999999994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890</v>
      </c>
      <c r="G88" s="16">
        <f>'[3]24'!G90</f>
        <v>0</v>
      </c>
      <c r="H88" s="17">
        <f t="shared" si="59"/>
        <v>1210</v>
      </c>
      <c r="I88" s="15">
        <f>'[3]24'!J90</f>
        <v>320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422</v>
      </c>
      <c r="N88" s="16">
        <f>'[3]24'!O90</f>
        <v>0</v>
      </c>
      <c r="O88" s="17">
        <f t="shared" si="60"/>
        <v>742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422</v>
      </c>
      <c r="V88" s="16">
        <f t="shared" si="32"/>
        <v>0</v>
      </c>
      <c r="W88" s="17">
        <f t="shared" si="61"/>
        <v>742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422</v>
      </c>
      <c r="AQ88" s="8">
        <f t="shared" si="34"/>
        <v>0</v>
      </c>
      <c r="AR88" s="8">
        <f t="shared" si="50"/>
        <v>678</v>
      </c>
      <c r="AT88" s="8">
        <v>30.89</v>
      </c>
      <c r="AU88" s="8">
        <v>30.89</v>
      </c>
      <c r="AV88" s="8">
        <v>198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30.89</v>
      </c>
      <c r="BM88" s="8">
        <f t="shared" si="54"/>
        <v>30.89</v>
      </c>
      <c r="BN88" s="8">
        <f t="shared" si="55"/>
        <v>32</v>
      </c>
      <c r="BO88" s="8">
        <f t="shared" si="56"/>
        <v>32</v>
      </c>
      <c r="BP88" s="138">
        <f t="shared" si="57"/>
        <v>-1.1099999999999994</v>
      </c>
      <c r="BQ88" s="138">
        <f t="shared" si="58"/>
        <v>-1.1099999999999994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890</v>
      </c>
      <c r="G89" s="16">
        <f>'[3]24'!G91</f>
        <v>0</v>
      </c>
      <c r="H89" s="17">
        <f t="shared" si="59"/>
        <v>1210</v>
      </c>
      <c r="I89" s="15">
        <f>'[3]24'!J91</f>
        <v>320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498.03899999999999</v>
      </c>
      <c r="N89" s="16">
        <f>'[3]24'!O91</f>
        <v>0</v>
      </c>
      <c r="O89" s="17">
        <f t="shared" si="60"/>
        <v>818.03899999999999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498.03899999999999</v>
      </c>
      <c r="V89" s="16">
        <f t="shared" si="32"/>
        <v>0</v>
      </c>
      <c r="W89" s="17">
        <f t="shared" si="61"/>
        <v>818.03899999999999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498.03899999999999</v>
      </c>
      <c r="AQ89" s="8">
        <f t="shared" si="34"/>
        <v>0</v>
      </c>
      <c r="AR89" s="8">
        <f t="shared" si="50"/>
        <v>754.03899999999999</v>
      </c>
      <c r="AT89" s="8">
        <v>30.89</v>
      </c>
      <c r="AU89" s="8">
        <v>30.89</v>
      </c>
      <c r="AV89" s="8">
        <v>121.96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30.89</v>
      </c>
      <c r="BM89" s="8">
        <f t="shared" si="54"/>
        <v>30.89</v>
      </c>
      <c r="BN89" s="8">
        <f t="shared" si="55"/>
        <v>32</v>
      </c>
      <c r="BO89" s="8">
        <f t="shared" si="56"/>
        <v>32</v>
      </c>
      <c r="BP89" s="138">
        <f t="shared" si="57"/>
        <v>-1.1099999999999994</v>
      </c>
      <c r="BQ89" s="138">
        <f t="shared" si="58"/>
        <v>-1.1099999999999994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890</v>
      </c>
      <c r="G90" s="16">
        <f>'[3]24'!G92</f>
        <v>0</v>
      </c>
      <c r="H90" s="17">
        <f t="shared" si="59"/>
        <v>1210</v>
      </c>
      <c r="I90" s="15">
        <f>'[3]24'!J92</f>
        <v>320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590.23900000000003</v>
      </c>
      <c r="N90" s="16">
        <f>'[3]24'!O92</f>
        <v>0</v>
      </c>
      <c r="O90" s="17">
        <f t="shared" si="60"/>
        <v>910.23900000000003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590.23900000000003</v>
      </c>
      <c r="V90" s="16">
        <f t="shared" si="32"/>
        <v>0</v>
      </c>
      <c r="W90" s="17">
        <f t="shared" si="61"/>
        <v>910.23900000000003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590.23900000000003</v>
      </c>
      <c r="AQ90" s="8">
        <f t="shared" si="34"/>
        <v>0</v>
      </c>
      <c r="AR90" s="8">
        <f t="shared" si="50"/>
        <v>846.23900000000003</v>
      </c>
      <c r="AT90" s="8">
        <v>30.89</v>
      </c>
      <c r="AU90" s="8">
        <v>30.89</v>
      </c>
      <c r="AV90" s="8">
        <v>29.76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30.89</v>
      </c>
      <c r="BM90" s="8">
        <f t="shared" si="54"/>
        <v>30.89</v>
      </c>
      <c r="BN90" s="8">
        <f t="shared" si="55"/>
        <v>32</v>
      </c>
      <c r="BO90" s="8">
        <f t="shared" si="56"/>
        <v>32</v>
      </c>
      <c r="BP90" s="138">
        <f t="shared" si="57"/>
        <v>-1.1099999999999994</v>
      </c>
      <c r="BQ90" s="138">
        <f t="shared" si="58"/>
        <v>-1.1099999999999994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890</v>
      </c>
      <c r="G91" s="16">
        <f>'[3]24'!G93</f>
        <v>0</v>
      </c>
      <c r="H91" s="17">
        <f t="shared" si="59"/>
        <v>1210</v>
      </c>
      <c r="I91" s="15">
        <f>'[3]24'!J93</f>
        <v>320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648.23900000000003</v>
      </c>
      <c r="N91" s="16">
        <f>'[3]24'!O93</f>
        <v>0</v>
      </c>
      <c r="O91" s="17">
        <f t="shared" si="60"/>
        <v>968.23900000000003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648.23900000000003</v>
      </c>
      <c r="V91" s="16">
        <f t="shared" si="32"/>
        <v>0</v>
      </c>
      <c r="W91" s="17">
        <f t="shared" si="61"/>
        <v>968.23900000000003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648.23900000000003</v>
      </c>
      <c r="AQ91" s="8">
        <f t="shared" si="34"/>
        <v>0</v>
      </c>
      <c r="AR91" s="8">
        <f t="shared" si="50"/>
        <v>904.23900000000003</v>
      </c>
      <c r="AT91" s="8">
        <v>30.89</v>
      </c>
      <c r="AU91" s="8">
        <v>30.89</v>
      </c>
      <c r="AV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30.89</v>
      </c>
      <c r="BM91" s="8">
        <f t="shared" si="54"/>
        <v>30.89</v>
      </c>
      <c r="BN91" s="8">
        <f t="shared" si="55"/>
        <v>32</v>
      </c>
      <c r="BO91" s="8">
        <f t="shared" si="56"/>
        <v>32</v>
      </c>
      <c r="BP91" s="138">
        <f t="shared" si="57"/>
        <v>-1.1099999999999994</v>
      </c>
      <c r="BQ91" s="138">
        <f t="shared" si="58"/>
        <v>-1.1099999999999994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890</v>
      </c>
      <c r="G92" s="16">
        <f>'[3]24'!G94</f>
        <v>0</v>
      </c>
      <c r="H92" s="17">
        <f t="shared" si="59"/>
        <v>1210</v>
      </c>
      <c r="I92" s="15">
        <f>'[3]24'!J94</f>
        <v>320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685.23900000000003</v>
      </c>
      <c r="N92" s="16">
        <f>'[3]24'!O94</f>
        <v>0</v>
      </c>
      <c r="O92" s="17">
        <f t="shared" si="60"/>
        <v>1005.239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685.23900000000003</v>
      </c>
      <c r="V92" s="16">
        <f t="shared" si="32"/>
        <v>0</v>
      </c>
      <c r="W92" s="17">
        <f t="shared" si="61"/>
        <v>1005.239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685.23900000000003</v>
      </c>
      <c r="AQ92" s="8">
        <f t="shared" si="34"/>
        <v>0</v>
      </c>
      <c r="AR92" s="8">
        <f t="shared" si="50"/>
        <v>941.23900000000003</v>
      </c>
      <c r="AT92" s="8">
        <v>30.89</v>
      </c>
      <c r="AU92" s="8">
        <v>30.89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30.89</v>
      </c>
      <c r="BM92" s="8">
        <f t="shared" si="54"/>
        <v>30.89</v>
      </c>
      <c r="BN92" s="8">
        <f t="shared" si="55"/>
        <v>32</v>
      </c>
      <c r="BO92" s="8">
        <f t="shared" si="56"/>
        <v>32</v>
      </c>
      <c r="BP92" s="138">
        <f t="shared" si="57"/>
        <v>-1.1099999999999994</v>
      </c>
      <c r="BQ92" s="138">
        <f t="shared" si="58"/>
        <v>-1.1099999999999994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890</v>
      </c>
      <c r="G93" s="16">
        <f>'[3]24'!G95</f>
        <v>0</v>
      </c>
      <c r="H93" s="17">
        <f t="shared" si="59"/>
        <v>1210</v>
      </c>
      <c r="I93" s="15">
        <f>'[3]24'!J95</f>
        <v>320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663.23900000000003</v>
      </c>
      <c r="N93" s="16">
        <f>'[3]24'!O95</f>
        <v>0</v>
      </c>
      <c r="O93" s="17">
        <f t="shared" si="60"/>
        <v>983.23900000000003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663.23900000000003</v>
      </c>
      <c r="V93" s="16">
        <f t="shared" si="32"/>
        <v>0</v>
      </c>
      <c r="W93" s="17">
        <f t="shared" si="61"/>
        <v>983.23900000000003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663.23900000000003</v>
      </c>
      <c r="AQ93" s="8">
        <f t="shared" si="34"/>
        <v>0</v>
      </c>
      <c r="AR93" s="8">
        <f t="shared" si="50"/>
        <v>919.23900000000003</v>
      </c>
      <c r="AT93" s="8">
        <v>30.89</v>
      </c>
      <c r="AU93" s="8">
        <v>30.89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30.89</v>
      </c>
      <c r="BM93" s="8">
        <f t="shared" si="54"/>
        <v>30.89</v>
      </c>
      <c r="BN93" s="8">
        <f t="shared" si="55"/>
        <v>32</v>
      </c>
      <c r="BO93" s="8">
        <f t="shared" si="56"/>
        <v>32</v>
      </c>
      <c r="BP93" s="138">
        <f t="shared" si="57"/>
        <v>-1.1099999999999994</v>
      </c>
      <c r="BQ93" s="138">
        <f t="shared" si="58"/>
        <v>-1.1099999999999994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890</v>
      </c>
      <c r="G94" s="16">
        <f>'[3]24'!G96</f>
        <v>0</v>
      </c>
      <c r="H94" s="17">
        <f t="shared" si="59"/>
        <v>1210</v>
      </c>
      <c r="I94" s="15">
        <f>'[3]24'!J96</f>
        <v>320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728.23900000000003</v>
      </c>
      <c r="N94" s="16">
        <f>'[3]24'!O96</f>
        <v>0</v>
      </c>
      <c r="O94" s="17">
        <f t="shared" si="60"/>
        <v>1048.239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728.23900000000003</v>
      </c>
      <c r="V94" s="16">
        <f t="shared" si="32"/>
        <v>0</v>
      </c>
      <c r="W94" s="17">
        <f t="shared" si="61"/>
        <v>1048.239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728.23900000000003</v>
      </c>
      <c r="AQ94" s="8">
        <f t="shared" si="34"/>
        <v>0</v>
      </c>
      <c r="AR94" s="8">
        <f t="shared" si="50"/>
        <v>984.23900000000003</v>
      </c>
      <c r="AT94" s="8">
        <v>30.89</v>
      </c>
      <c r="AU94" s="8">
        <v>30.89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30.89</v>
      </c>
      <c r="BM94" s="8">
        <f t="shared" si="54"/>
        <v>30.89</v>
      </c>
      <c r="BN94" s="8">
        <f t="shared" si="55"/>
        <v>32</v>
      </c>
      <c r="BO94" s="8">
        <f t="shared" si="56"/>
        <v>32</v>
      </c>
      <c r="BP94" s="138">
        <f t="shared" si="57"/>
        <v>-1.1099999999999994</v>
      </c>
      <c r="BQ94" s="138">
        <f t="shared" si="58"/>
        <v>-1.1099999999999994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890</v>
      </c>
      <c r="G95" s="16">
        <f>'[3]24'!G97</f>
        <v>0</v>
      </c>
      <c r="H95" s="17">
        <f t="shared" si="59"/>
        <v>1210</v>
      </c>
      <c r="I95" s="15">
        <f>'[3]24'!J97</f>
        <v>320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736.23900000000003</v>
      </c>
      <c r="N95" s="16">
        <f>'[3]24'!O97</f>
        <v>0</v>
      </c>
      <c r="O95" s="17">
        <f t="shared" si="60"/>
        <v>1056.239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736.23900000000003</v>
      </c>
      <c r="V95" s="16">
        <f t="shared" si="32"/>
        <v>0</v>
      </c>
      <c r="W95" s="17">
        <f t="shared" si="61"/>
        <v>1056.239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736.23900000000003</v>
      </c>
      <c r="AQ95" s="8">
        <f t="shared" si="34"/>
        <v>0</v>
      </c>
      <c r="AR95" s="8">
        <f t="shared" si="50"/>
        <v>992.23900000000003</v>
      </c>
      <c r="AT95" s="8">
        <v>30.89</v>
      </c>
      <c r="AU95" s="8">
        <v>30.89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30.89</v>
      </c>
      <c r="BM95" s="8">
        <f t="shared" si="54"/>
        <v>30.89</v>
      </c>
      <c r="BN95" s="8">
        <f t="shared" si="55"/>
        <v>32</v>
      </c>
      <c r="BO95" s="8">
        <f t="shared" si="56"/>
        <v>32</v>
      </c>
      <c r="BP95" s="138">
        <f t="shared" si="57"/>
        <v>-1.1099999999999994</v>
      </c>
      <c r="BQ95" s="138">
        <f t="shared" si="58"/>
        <v>-1.1099999999999994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890</v>
      </c>
      <c r="G96" s="16">
        <f>'[3]24'!G98</f>
        <v>0</v>
      </c>
      <c r="H96" s="17">
        <f t="shared" si="59"/>
        <v>1210</v>
      </c>
      <c r="I96" s="15">
        <f>'[3]24'!J98</f>
        <v>320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742.23900000000003</v>
      </c>
      <c r="N96" s="16">
        <f>'[3]24'!O98</f>
        <v>0</v>
      </c>
      <c r="O96" s="17">
        <f t="shared" si="60"/>
        <v>1062.239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742.23900000000003</v>
      </c>
      <c r="V96" s="16">
        <f t="shared" si="32"/>
        <v>0</v>
      </c>
      <c r="W96" s="17">
        <f t="shared" si="61"/>
        <v>1062.239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742.23900000000003</v>
      </c>
      <c r="AQ96" s="8">
        <f t="shared" si="34"/>
        <v>0</v>
      </c>
      <c r="AR96" s="8">
        <f t="shared" si="50"/>
        <v>998.23900000000003</v>
      </c>
      <c r="AT96" s="8">
        <v>30.89</v>
      </c>
      <c r="AU96" s="8">
        <v>30.89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30.89</v>
      </c>
      <c r="BM96" s="8">
        <f t="shared" si="54"/>
        <v>30.89</v>
      </c>
      <c r="BN96" s="8">
        <f t="shared" si="55"/>
        <v>32</v>
      </c>
      <c r="BO96" s="8">
        <f t="shared" si="56"/>
        <v>32</v>
      </c>
      <c r="BP96" s="138">
        <f t="shared" si="57"/>
        <v>-1.1099999999999994</v>
      </c>
      <c r="BQ96" s="138">
        <f t="shared" si="58"/>
        <v>-1.1099999999999994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890</v>
      </c>
      <c r="G97" s="16">
        <f>'[3]24'!G99</f>
        <v>0</v>
      </c>
      <c r="H97" s="17">
        <f t="shared" si="59"/>
        <v>1210</v>
      </c>
      <c r="I97" s="15">
        <f>'[3]24'!J99</f>
        <v>320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727.23900000000003</v>
      </c>
      <c r="N97" s="16">
        <f>'[3]24'!O99</f>
        <v>0</v>
      </c>
      <c r="O97" s="17">
        <f t="shared" si="60"/>
        <v>1047.239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727.23900000000003</v>
      </c>
      <c r="V97" s="16">
        <f t="shared" si="32"/>
        <v>0</v>
      </c>
      <c r="W97" s="17">
        <f t="shared" si="61"/>
        <v>1047.239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727.23900000000003</v>
      </c>
      <c r="AQ97" s="8">
        <f t="shared" si="34"/>
        <v>0</v>
      </c>
      <c r="AR97" s="8">
        <f t="shared" si="50"/>
        <v>983.23900000000003</v>
      </c>
      <c r="AT97" s="8">
        <v>30.89</v>
      </c>
      <c r="AU97" s="8">
        <v>30.89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30.89</v>
      </c>
      <c r="BM97" s="8">
        <f t="shared" si="54"/>
        <v>30.89</v>
      </c>
      <c r="BN97" s="8">
        <f t="shared" si="55"/>
        <v>32</v>
      </c>
      <c r="BO97" s="8">
        <f t="shared" si="56"/>
        <v>32</v>
      </c>
      <c r="BP97" s="138">
        <f t="shared" si="57"/>
        <v>-1.1099999999999994</v>
      </c>
      <c r="BQ97" s="138">
        <f t="shared" si="58"/>
        <v>-1.1099999999999994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890</v>
      </c>
      <c r="G98" s="16">
        <f>'[3]24'!G100</f>
        <v>0</v>
      </c>
      <c r="H98" s="17">
        <f t="shared" si="59"/>
        <v>1210</v>
      </c>
      <c r="I98" s="15">
        <f>'[3]24'!J100</f>
        <v>320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711.23900000000003</v>
      </c>
      <c r="N98" s="16">
        <f>'[3]24'!O100</f>
        <v>0</v>
      </c>
      <c r="O98" s="17">
        <f t="shared" si="60"/>
        <v>1031.239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711.23900000000003</v>
      </c>
      <c r="V98" s="16">
        <f t="shared" si="32"/>
        <v>0</v>
      </c>
      <c r="W98" s="17">
        <f t="shared" si="61"/>
        <v>1031.239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711.23900000000003</v>
      </c>
      <c r="AQ98" s="8">
        <f t="shared" si="34"/>
        <v>0</v>
      </c>
      <c r="AR98" s="8">
        <f t="shared" si="50"/>
        <v>967.23900000000003</v>
      </c>
      <c r="AT98" s="8">
        <v>30.89</v>
      </c>
      <c r="AU98" s="8">
        <v>30.89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30.89</v>
      </c>
      <c r="BM98" s="8">
        <f t="shared" si="54"/>
        <v>30.89</v>
      </c>
      <c r="BN98" s="8">
        <f t="shared" si="55"/>
        <v>32</v>
      </c>
      <c r="BO98" s="8">
        <f t="shared" si="56"/>
        <v>32</v>
      </c>
      <c r="BP98" s="138">
        <f t="shared" si="57"/>
        <v>-1.1099999999999994</v>
      </c>
      <c r="BQ98" s="138">
        <f t="shared" si="58"/>
        <v>-1.1099999999999994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20.34</v>
      </c>
      <c r="G99" s="15">
        <f t="shared" si="62"/>
        <v>0</v>
      </c>
      <c r="H99" s="15">
        <f t="shared" si="62"/>
        <v>28.02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6.3406097500000032</v>
      </c>
      <c r="N99" s="15">
        <f t="shared" si="62"/>
        <v>0</v>
      </c>
      <c r="O99" s="15">
        <f t="shared" si="62"/>
        <v>14.004609750000002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6.3406097500000032</v>
      </c>
      <c r="V99" s="15">
        <f t="shared" si="62"/>
        <v>0</v>
      </c>
      <c r="W99" s="15">
        <f t="shared" si="62"/>
        <v>14.004609750000002</v>
      </c>
      <c r="X99" s="15">
        <f t="shared" si="62"/>
        <v>0.62084500000000076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0.62084500000000076</v>
      </c>
      <c r="AE99" s="15">
        <f t="shared" si="62"/>
        <v>0.7342350000000003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0.7342350000000003</v>
      </c>
      <c r="AL99" s="15">
        <f t="shared" si="62"/>
        <v>6.308919999999997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6.3406097500000032</v>
      </c>
      <c r="AQ99" s="15">
        <f t="shared" si="62"/>
        <v>0</v>
      </c>
      <c r="AR99" s="15">
        <f t="shared" si="62"/>
        <v>12.649529750000008</v>
      </c>
      <c r="AS99" s="15">
        <f t="shared" si="62"/>
        <v>0</v>
      </c>
      <c r="AT99" s="15">
        <f t="shared" si="62"/>
        <v>0.59972499999999973</v>
      </c>
      <c r="AU99" s="15">
        <f t="shared" si="62"/>
        <v>0.70876499999999953</v>
      </c>
      <c r="AV99" s="15">
        <f t="shared" si="62"/>
        <v>8.0510899999999985</v>
      </c>
      <c r="AW99" s="15">
        <f t="shared" si="62"/>
        <v>0.62084500000000076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0.62084500000000076</v>
      </c>
      <c r="BD99" s="15">
        <f t="shared" si="62"/>
        <v>0.7342350000000003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0.7342350000000003</v>
      </c>
      <c r="BK99" s="15"/>
      <c r="BL99" s="15">
        <f t="shared" si="63"/>
        <v>0.59972499999999973</v>
      </c>
      <c r="BM99" s="15">
        <f t="shared" si="63"/>
        <v>0.70876499999999953</v>
      </c>
      <c r="BN99" s="15">
        <f t="shared" si="63"/>
        <v>0.62084500000000076</v>
      </c>
      <c r="BO99" s="15">
        <f t="shared" si="63"/>
        <v>0.7342350000000003</v>
      </c>
      <c r="BP99" s="15">
        <f t="shared" si="63"/>
        <v>-2.112E-2</v>
      </c>
      <c r="BQ99" s="15">
        <f t="shared" si="63"/>
        <v>-2.5469999999999986E-2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282</v>
      </c>
      <c r="C3">
        <f>PPCL!C3</f>
        <v>0</v>
      </c>
      <c r="D3">
        <f>PPCL!M3</f>
        <v>282</v>
      </c>
      <c r="E3">
        <f>PPCL!N3</f>
        <v>0</v>
      </c>
      <c r="F3">
        <f>B3+C3</f>
        <v>282</v>
      </c>
      <c r="G3">
        <f>D3+E3</f>
        <v>282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-8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-8</v>
      </c>
    </row>
    <row r="4" spans="1:22">
      <c r="A4" t="s">
        <v>46</v>
      </c>
      <c r="B4">
        <f>PPCL!B4</f>
        <v>282</v>
      </c>
      <c r="C4">
        <f>PPCL!C4</f>
        <v>0</v>
      </c>
      <c r="D4">
        <f>PPCL!M4</f>
        <v>282</v>
      </c>
      <c r="E4">
        <f>PPCL!N4</f>
        <v>0</v>
      </c>
      <c r="F4">
        <f t="shared" ref="F4:F67" si="4">B4+C4</f>
        <v>282</v>
      </c>
      <c r="G4">
        <f t="shared" ref="G4:G67" si="5">D4+E4</f>
        <v>282</v>
      </c>
      <c r="H4" s="112"/>
      <c r="I4">
        <f>BRPL_EOD!AE4+BRPL_EOD!AF4</f>
        <v>79.78</v>
      </c>
      <c r="J4">
        <f>BYPL_EOD!AE4+BYPL_EOD!AF4</f>
        <v>45.32</v>
      </c>
      <c r="K4">
        <f>MES_EOD!AE4+MES_EOD!AF4</f>
        <v>17.22</v>
      </c>
      <c r="L4">
        <f>NDMC_EOD!AE4+NDMC_EOD!AF4</f>
        <v>85.32</v>
      </c>
      <c r="M4">
        <f>TPDDL_EOD!AE4+TPDDL_EOD!AF4</f>
        <v>54.37</v>
      </c>
      <c r="N4">
        <f t="shared" si="0"/>
        <v>282.01</v>
      </c>
      <c r="O4" s="112">
        <f t="shared" si="1"/>
        <v>-9.9999999999909051E-3</v>
      </c>
      <c r="P4">
        <v>79.777171022304174</v>
      </c>
      <c r="Q4">
        <v>45.318392964788487</v>
      </c>
      <c r="R4">
        <v>17.2193893833552</v>
      </c>
      <c r="S4">
        <v>85.31697457536967</v>
      </c>
      <c r="T4">
        <v>54.368072054182477</v>
      </c>
      <c r="U4" s="114">
        <f t="shared" si="2"/>
        <v>282</v>
      </c>
      <c r="V4" s="112">
        <f t="shared" si="3"/>
        <v>0</v>
      </c>
    </row>
    <row r="5" spans="1:22">
      <c r="A5" t="s">
        <v>47</v>
      </c>
      <c r="B5">
        <f>PPCL!B5</f>
        <v>282</v>
      </c>
      <c r="C5">
        <f>PPCL!C5</f>
        <v>0</v>
      </c>
      <c r="D5">
        <f>PPCL!M5</f>
        <v>282</v>
      </c>
      <c r="E5">
        <f>PPCL!N5</f>
        <v>0</v>
      </c>
      <c r="F5">
        <f t="shared" si="4"/>
        <v>282</v>
      </c>
      <c r="G5">
        <f t="shared" si="5"/>
        <v>282</v>
      </c>
      <c r="H5" s="112"/>
      <c r="I5">
        <f>BRPL_EOD!AE5+BRPL_EOD!AF5</f>
        <v>79.78</v>
      </c>
      <c r="J5">
        <f>BYPL_EOD!AE5+BYPL_EOD!AF5</f>
        <v>45.32</v>
      </c>
      <c r="K5">
        <f>MES_EOD!AE5+MES_EOD!AF5</f>
        <v>17.22</v>
      </c>
      <c r="L5">
        <f>NDMC_EOD!AE5+NDMC_EOD!AF5</f>
        <v>85.32</v>
      </c>
      <c r="M5">
        <f>TPDDL_EOD!AE5+TPDDL_EOD!AF5</f>
        <v>54.37</v>
      </c>
      <c r="N5">
        <f t="shared" si="0"/>
        <v>282.01</v>
      </c>
      <c r="O5" s="112">
        <f t="shared" si="1"/>
        <v>-9.9999999999909051E-3</v>
      </c>
      <c r="P5">
        <v>79.777171022304174</v>
      </c>
      <c r="Q5">
        <v>45.318392964788487</v>
      </c>
      <c r="R5">
        <v>17.2193893833552</v>
      </c>
      <c r="S5">
        <v>85.31697457536967</v>
      </c>
      <c r="T5">
        <v>54.368072054182477</v>
      </c>
      <c r="U5" s="114">
        <f t="shared" si="2"/>
        <v>282</v>
      </c>
      <c r="V5" s="112">
        <f t="shared" si="3"/>
        <v>0</v>
      </c>
    </row>
    <row r="6" spans="1:22">
      <c r="A6" t="s">
        <v>48</v>
      </c>
      <c r="B6">
        <f>PPCL!B6</f>
        <v>282</v>
      </c>
      <c r="C6">
        <f>PPCL!C6</f>
        <v>0</v>
      </c>
      <c r="D6">
        <f>PPCL!M6</f>
        <v>282</v>
      </c>
      <c r="E6">
        <f>PPCL!N6</f>
        <v>0</v>
      </c>
      <c r="F6">
        <f t="shared" si="4"/>
        <v>282</v>
      </c>
      <c r="G6">
        <f t="shared" si="5"/>
        <v>282</v>
      </c>
      <c r="H6" s="112"/>
      <c r="I6">
        <f>BRPL_EOD!AE6+BRPL_EOD!AF6</f>
        <v>79.78</v>
      </c>
      <c r="J6">
        <f>BYPL_EOD!AE6+BYPL_EOD!AF6</f>
        <v>45.32</v>
      </c>
      <c r="K6">
        <f>MES_EOD!AE6+MES_EOD!AF6</f>
        <v>17.22</v>
      </c>
      <c r="L6">
        <f>NDMC_EOD!AE6+NDMC_EOD!AF6</f>
        <v>85.32</v>
      </c>
      <c r="M6">
        <f>TPDDL_EOD!AE6+TPDDL_EOD!AF6</f>
        <v>54.37</v>
      </c>
      <c r="N6">
        <f t="shared" si="0"/>
        <v>282.01</v>
      </c>
      <c r="O6" s="112">
        <f t="shared" si="1"/>
        <v>-9.9999999999909051E-3</v>
      </c>
      <c r="P6">
        <v>79.777171022304174</v>
      </c>
      <c r="Q6">
        <v>45.318392964788487</v>
      </c>
      <c r="R6">
        <v>17.2193893833552</v>
      </c>
      <c r="S6">
        <v>85.31697457536967</v>
      </c>
      <c r="T6">
        <v>54.368072054182477</v>
      </c>
      <c r="U6" s="114">
        <f t="shared" si="2"/>
        <v>282</v>
      </c>
      <c r="V6" s="112">
        <f t="shared" si="3"/>
        <v>0</v>
      </c>
    </row>
    <row r="7" spans="1:22">
      <c r="A7" t="s">
        <v>49</v>
      </c>
      <c r="B7">
        <f>PPCL!B7</f>
        <v>282</v>
      </c>
      <c r="C7">
        <f>PPCL!C7</f>
        <v>0</v>
      </c>
      <c r="D7">
        <f>PPCL!M7</f>
        <v>282</v>
      </c>
      <c r="E7">
        <f>PPCL!N7</f>
        <v>0</v>
      </c>
      <c r="F7">
        <f t="shared" si="4"/>
        <v>282</v>
      </c>
      <c r="G7">
        <f t="shared" si="5"/>
        <v>282</v>
      </c>
      <c r="H7" s="112"/>
      <c r="I7">
        <f>BRPL_EOD!AE7+BRPL_EOD!AF7</f>
        <v>79.78</v>
      </c>
      <c r="J7">
        <f>BYPL_EOD!AE7+BYPL_EOD!AF7</f>
        <v>45.32</v>
      </c>
      <c r="K7">
        <f>MES_EOD!AE7+MES_EOD!AF7</f>
        <v>17.22</v>
      </c>
      <c r="L7">
        <f>NDMC_EOD!AE7+NDMC_EOD!AF7</f>
        <v>85.32</v>
      </c>
      <c r="M7">
        <f>TPDDL_EOD!AE7+TPDDL_EOD!AF7</f>
        <v>54.37</v>
      </c>
      <c r="N7">
        <f t="shared" si="0"/>
        <v>282.01</v>
      </c>
      <c r="O7" s="112">
        <f t="shared" si="1"/>
        <v>-9.9999999999909051E-3</v>
      </c>
      <c r="P7">
        <v>79.777171022304174</v>
      </c>
      <c r="Q7">
        <v>45.318392964788487</v>
      </c>
      <c r="R7">
        <v>17.2193893833552</v>
      </c>
      <c r="S7">
        <v>85.31697457536967</v>
      </c>
      <c r="T7">
        <v>54.368072054182477</v>
      </c>
      <c r="U7" s="114">
        <f t="shared" si="2"/>
        <v>282</v>
      </c>
      <c r="V7" s="112">
        <f t="shared" si="3"/>
        <v>0</v>
      </c>
    </row>
    <row r="8" spans="1:22">
      <c r="A8" t="s">
        <v>50</v>
      </c>
      <c r="B8">
        <f>PPCL!B8</f>
        <v>282</v>
      </c>
      <c r="C8">
        <f>PPCL!C8</f>
        <v>0</v>
      </c>
      <c r="D8">
        <f>PPCL!M8</f>
        <v>282</v>
      </c>
      <c r="E8">
        <f>PPCL!N8</f>
        <v>0</v>
      </c>
      <c r="F8">
        <f t="shared" si="4"/>
        <v>282</v>
      </c>
      <c r="G8">
        <f t="shared" si="5"/>
        <v>282</v>
      </c>
      <c r="H8" s="112"/>
      <c r="I8">
        <f>BRPL_EOD!AE8+BRPL_EOD!AF8</f>
        <v>79.78</v>
      </c>
      <c r="J8">
        <f>BYPL_EOD!AE8+BYPL_EOD!AF8</f>
        <v>45.32</v>
      </c>
      <c r="K8">
        <f>MES_EOD!AE8+MES_EOD!AF8</f>
        <v>17.22</v>
      </c>
      <c r="L8">
        <f>NDMC_EOD!AE8+NDMC_EOD!AF8</f>
        <v>85.32</v>
      </c>
      <c r="M8">
        <f>TPDDL_EOD!AE8+TPDDL_EOD!AF8</f>
        <v>54.37</v>
      </c>
      <c r="N8">
        <f t="shared" si="0"/>
        <v>282.01</v>
      </c>
      <c r="O8" s="112">
        <f t="shared" si="1"/>
        <v>-9.9999999999909051E-3</v>
      </c>
      <c r="P8">
        <v>79.777171022304174</v>
      </c>
      <c r="Q8">
        <v>45.318392964788487</v>
      </c>
      <c r="R8">
        <v>17.2193893833552</v>
      </c>
      <c r="S8">
        <v>85.31697457536967</v>
      </c>
      <c r="T8">
        <v>54.368072054182477</v>
      </c>
      <c r="U8" s="114">
        <f t="shared" si="2"/>
        <v>282</v>
      </c>
      <c r="V8" s="112">
        <f t="shared" si="3"/>
        <v>0</v>
      </c>
    </row>
    <row r="9" spans="1:22">
      <c r="A9" t="s">
        <v>51</v>
      </c>
      <c r="B9">
        <f>PPCL!B9</f>
        <v>282</v>
      </c>
      <c r="C9">
        <f>PPCL!C9</f>
        <v>0</v>
      </c>
      <c r="D9">
        <f>PPCL!M9</f>
        <v>282</v>
      </c>
      <c r="E9">
        <f>PPCL!N9</f>
        <v>0</v>
      </c>
      <c r="F9">
        <f t="shared" si="4"/>
        <v>282</v>
      </c>
      <c r="G9">
        <f t="shared" si="5"/>
        <v>282</v>
      </c>
      <c r="H9" s="112"/>
      <c r="I9">
        <f>BRPL_EOD!AE9+BRPL_EOD!AF9</f>
        <v>79.78</v>
      </c>
      <c r="J9">
        <f>BYPL_EOD!AE9+BYPL_EOD!AF9</f>
        <v>45.32</v>
      </c>
      <c r="K9">
        <f>MES_EOD!AE9+MES_EOD!AF9</f>
        <v>17.22</v>
      </c>
      <c r="L9">
        <f>NDMC_EOD!AE9+NDMC_EOD!AF9</f>
        <v>85.32</v>
      </c>
      <c r="M9">
        <f>TPDDL_EOD!AE9+TPDDL_EOD!AF9</f>
        <v>54.37</v>
      </c>
      <c r="N9">
        <f t="shared" si="0"/>
        <v>282.01</v>
      </c>
      <c r="O9" s="112">
        <f t="shared" si="1"/>
        <v>-9.9999999999909051E-3</v>
      </c>
      <c r="P9">
        <v>79.777171022304174</v>
      </c>
      <c r="Q9">
        <v>45.318392964788487</v>
      </c>
      <c r="R9">
        <v>17.2193893833552</v>
      </c>
      <c r="S9">
        <v>85.31697457536967</v>
      </c>
      <c r="T9">
        <v>54.368072054182477</v>
      </c>
      <c r="U9" s="114">
        <f t="shared" si="2"/>
        <v>282</v>
      </c>
      <c r="V9" s="112">
        <f t="shared" si="3"/>
        <v>0</v>
      </c>
    </row>
    <row r="10" spans="1:22">
      <c r="A10" t="s">
        <v>52</v>
      </c>
      <c r="B10">
        <f>PPCL!B10</f>
        <v>282</v>
      </c>
      <c r="C10">
        <f>PPCL!C10</f>
        <v>0</v>
      </c>
      <c r="D10">
        <f>PPCL!M10</f>
        <v>282</v>
      </c>
      <c r="E10">
        <f>PPCL!N10</f>
        <v>0</v>
      </c>
      <c r="F10">
        <f t="shared" si="4"/>
        <v>282</v>
      </c>
      <c r="G10">
        <f t="shared" si="5"/>
        <v>282</v>
      </c>
      <c r="H10" s="112"/>
      <c r="I10">
        <f>BRPL_EOD!AE10+BRPL_EOD!AF10</f>
        <v>79.78</v>
      </c>
      <c r="J10">
        <f>BYPL_EOD!AE10+BYPL_EOD!AF10</f>
        <v>45.32</v>
      </c>
      <c r="K10">
        <f>MES_EOD!AE10+MES_EOD!AF10</f>
        <v>17.22</v>
      </c>
      <c r="L10">
        <f>NDMC_EOD!AE10+NDMC_EOD!AF10</f>
        <v>85.32</v>
      </c>
      <c r="M10">
        <f>TPDDL_EOD!AE10+TPDDL_EOD!AF10</f>
        <v>54.37</v>
      </c>
      <c r="N10">
        <f t="shared" si="0"/>
        <v>282.01</v>
      </c>
      <c r="O10" s="112">
        <f t="shared" si="1"/>
        <v>-9.9999999999909051E-3</v>
      </c>
      <c r="P10">
        <v>79.777171022304174</v>
      </c>
      <c r="Q10">
        <v>45.318392964788487</v>
      </c>
      <c r="R10">
        <v>17.2193893833552</v>
      </c>
      <c r="S10">
        <v>85.31697457536967</v>
      </c>
      <c r="T10">
        <v>54.368072054182477</v>
      </c>
      <c r="U10" s="114">
        <f t="shared" si="2"/>
        <v>282</v>
      </c>
      <c r="V10" s="112">
        <f t="shared" si="3"/>
        <v>0</v>
      </c>
    </row>
    <row r="11" spans="1:22">
      <c r="A11" t="s">
        <v>53</v>
      </c>
      <c r="B11">
        <f>PPCL!B11</f>
        <v>282</v>
      </c>
      <c r="C11">
        <f>PPCL!C11</f>
        <v>0</v>
      </c>
      <c r="D11">
        <f>PPCL!M11</f>
        <v>282</v>
      </c>
      <c r="E11">
        <f>PPCL!N11</f>
        <v>0</v>
      </c>
      <c r="F11">
        <f t="shared" si="4"/>
        <v>282</v>
      </c>
      <c r="G11">
        <f t="shared" si="5"/>
        <v>282</v>
      </c>
      <c r="H11" s="112"/>
      <c r="I11">
        <f>BRPL_EOD!AE11+BRPL_EOD!AF11</f>
        <v>79.78</v>
      </c>
      <c r="J11">
        <f>BYPL_EOD!AE11+BYPL_EOD!AF11</f>
        <v>45.32</v>
      </c>
      <c r="K11">
        <f>MES_EOD!AE11+MES_EOD!AF11</f>
        <v>17.22</v>
      </c>
      <c r="L11">
        <f>NDMC_EOD!AE11+NDMC_EOD!AF11</f>
        <v>85.32</v>
      </c>
      <c r="M11">
        <f>TPDDL_EOD!AE11+TPDDL_EOD!AF11</f>
        <v>54.37</v>
      </c>
      <c r="N11">
        <f t="shared" si="0"/>
        <v>282.01</v>
      </c>
      <c r="O11" s="112">
        <f t="shared" si="1"/>
        <v>-9.9999999999909051E-3</v>
      </c>
      <c r="P11">
        <v>79.777171022304174</v>
      </c>
      <c r="Q11">
        <v>45.318392964788487</v>
      </c>
      <c r="R11">
        <v>17.2193893833552</v>
      </c>
      <c r="S11">
        <v>85.31697457536967</v>
      </c>
      <c r="T11">
        <v>54.368072054182477</v>
      </c>
      <c r="U11" s="114">
        <f t="shared" si="2"/>
        <v>282</v>
      </c>
      <c r="V11" s="112">
        <f t="shared" si="3"/>
        <v>0</v>
      </c>
    </row>
    <row r="12" spans="1:22">
      <c r="A12" t="s">
        <v>54</v>
      </c>
      <c r="B12">
        <f>PPCL!B12</f>
        <v>282</v>
      </c>
      <c r="C12">
        <f>PPCL!C12</f>
        <v>0</v>
      </c>
      <c r="D12">
        <f>PPCL!M12</f>
        <v>282</v>
      </c>
      <c r="E12">
        <f>PPCL!N12</f>
        <v>0</v>
      </c>
      <c r="F12">
        <f t="shared" si="4"/>
        <v>282</v>
      </c>
      <c r="G12">
        <f t="shared" si="5"/>
        <v>282</v>
      </c>
      <c r="H12" s="112"/>
      <c r="I12">
        <f>BRPL_EOD!AE12+BRPL_EOD!AF12</f>
        <v>79.78</v>
      </c>
      <c r="J12">
        <f>BYPL_EOD!AE12+BYPL_EOD!AF12</f>
        <v>45.32</v>
      </c>
      <c r="K12">
        <f>MES_EOD!AE12+MES_EOD!AF12</f>
        <v>17.22</v>
      </c>
      <c r="L12">
        <f>NDMC_EOD!AE12+NDMC_EOD!AF12</f>
        <v>85.32</v>
      </c>
      <c r="M12">
        <f>TPDDL_EOD!AE12+TPDDL_EOD!AF12</f>
        <v>54.37</v>
      </c>
      <c r="N12">
        <f t="shared" si="0"/>
        <v>282.01</v>
      </c>
      <c r="O12" s="112">
        <f t="shared" si="1"/>
        <v>-9.9999999999909051E-3</v>
      </c>
      <c r="P12">
        <v>79.777171022304174</v>
      </c>
      <c r="Q12">
        <v>45.318392964788487</v>
      </c>
      <c r="R12">
        <v>17.2193893833552</v>
      </c>
      <c r="S12">
        <v>85.31697457536967</v>
      </c>
      <c r="T12">
        <v>54.368072054182477</v>
      </c>
      <c r="U12" s="114">
        <f t="shared" si="2"/>
        <v>282</v>
      </c>
      <c r="V12" s="112">
        <f t="shared" si="3"/>
        <v>0</v>
      </c>
    </row>
    <row r="13" spans="1:22">
      <c r="A13" t="s">
        <v>55</v>
      </c>
      <c r="B13">
        <f>PPCL!B13</f>
        <v>282</v>
      </c>
      <c r="C13">
        <f>PPCL!C13</f>
        <v>0</v>
      </c>
      <c r="D13">
        <f>PPCL!M13</f>
        <v>282</v>
      </c>
      <c r="E13">
        <f>PPCL!N13</f>
        <v>0</v>
      </c>
      <c r="F13">
        <f t="shared" si="4"/>
        <v>282</v>
      </c>
      <c r="G13">
        <f t="shared" si="5"/>
        <v>282</v>
      </c>
      <c r="H13" s="112"/>
      <c r="I13">
        <f>BRPL_EOD!AE13+BRPL_EOD!AF13</f>
        <v>79.78</v>
      </c>
      <c r="J13">
        <f>BYPL_EOD!AE13+BYPL_EOD!AF13</f>
        <v>45.32</v>
      </c>
      <c r="K13">
        <f>MES_EOD!AE13+MES_EOD!AF13</f>
        <v>17.22</v>
      </c>
      <c r="L13">
        <f>NDMC_EOD!AE13+NDMC_EOD!AF13</f>
        <v>85.32</v>
      </c>
      <c r="M13">
        <f>TPDDL_EOD!AE13+TPDDL_EOD!AF13</f>
        <v>54.37</v>
      </c>
      <c r="N13">
        <f t="shared" si="0"/>
        <v>282.01</v>
      </c>
      <c r="O13" s="112">
        <f t="shared" si="1"/>
        <v>-9.9999999999909051E-3</v>
      </c>
      <c r="P13">
        <v>79.777171022304174</v>
      </c>
      <c r="Q13">
        <v>45.318392964788487</v>
      </c>
      <c r="R13">
        <v>17.2193893833552</v>
      </c>
      <c r="S13">
        <v>85.31697457536967</v>
      </c>
      <c r="T13">
        <v>54.368072054182477</v>
      </c>
      <c r="U13" s="114">
        <f t="shared" si="2"/>
        <v>282</v>
      </c>
      <c r="V13" s="112">
        <f t="shared" si="3"/>
        <v>0</v>
      </c>
    </row>
    <row r="14" spans="1:22">
      <c r="A14" t="s">
        <v>56</v>
      </c>
      <c r="B14">
        <f>PPCL!B14</f>
        <v>282</v>
      </c>
      <c r="C14">
        <f>PPCL!C14</f>
        <v>0</v>
      </c>
      <c r="D14">
        <f>PPCL!M14</f>
        <v>282</v>
      </c>
      <c r="E14">
        <f>PPCL!N14</f>
        <v>0</v>
      </c>
      <c r="F14">
        <f t="shared" si="4"/>
        <v>282</v>
      </c>
      <c r="G14">
        <f t="shared" si="5"/>
        <v>282</v>
      </c>
      <c r="H14" s="112"/>
      <c r="I14">
        <f>BRPL_EOD!AE14+BRPL_EOD!AF14</f>
        <v>79.78</v>
      </c>
      <c r="J14">
        <f>BYPL_EOD!AE14+BYPL_EOD!AF14</f>
        <v>45.32</v>
      </c>
      <c r="K14">
        <f>MES_EOD!AE14+MES_EOD!AF14</f>
        <v>17.22</v>
      </c>
      <c r="L14">
        <f>NDMC_EOD!AE14+NDMC_EOD!AF14</f>
        <v>85.32</v>
      </c>
      <c r="M14">
        <f>TPDDL_EOD!AE14+TPDDL_EOD!AF14</f>
        <v>54.37</v>
      </c>
      <c r="N14">
        <f t="shared" si="0"/>
        <v>282.01</v>
      </c>
      <c r="O14" s="112">
        <f t="shared" si="1"/>
        <v>-9.9999999999909051E-3</v>
      </c>
      <c r="P14">
        <v>79.777171022304174</v>
      </c>
      <c r="Q14">
        <v>45.318392964788487</v>
      </c>
      <c r="R14">
        <v>17.2193893833552</v>
      </c>
      <c r="S14">
        <v>85.31697457536967</v>
      </c>
      <c r="T14">
        <v>54.368072054182477</v>
      </c>
      <c r="U14" s="114">
        <f t="shared" si="2"/>
        <v>282</v>
      </c>
      <c r="V14" s="112">
        <f t="shared" si="3"/>
        <v>0</v>
      </c>
    </row>
    <row r="15" spans="1:22">
      <c r="A15" t="s">
        <v>57</v>
      </c>
      <c r="B15">
        <f>PPCL!B15</f>
        <v>282</v>
      </c>
      <c r="C15">
        <f>PPCL!C15</f>
        <v>0</v>
      </c>
      <c r="D15">
        <f>PPCL!M15</f>
        <v>282</v>
      </c>
      <c r="E15">
        <f>PPCL!N15</f>
        <v>0</v>
      </c>
      <c r="F15">
        <f t="shared" si="4"/>
        <v>282</v>
      </c>
      <c r="G15">
        <f t="shared" si="5"/>
        <v>282</v>
      </c>
      <c r="H15" s="112"/>
      <c r="I15">
        <f>BRPL_EOD!AE15+BRPL_EOD!AF15</f>
        <v>79.78</v>
      </c>
      <c r="J15">
        <f>BYPL_EOD!AE15+BYPL_EOD!AF15</f>
        <v>45.32</v>
      </c>
      <c r="K15">
        <f>MES_EOD!AE15+MES_EOD!AF15</f>
        <v>17.22</v>
      </c>
      <c r="L15">
        <f>NDMC_EOD!AE15+NDMC_EOD!AF15</f>
        <v>85.32</v>
      </c>
      <c r="M15">
        <f>TPDDL_EOD!AE15+TPDDL_EOD!AF15</f>
        <v>54.37</v>
      </c>
      <c r="N15">
        <f t="shared" si="0"/>
        <v>282.01</v>
      </c>
      <c r="O15" s="112">
        <f t="shared" si="1"/>
        <v>-9.9999999999909051E-3</v>
      </c>
      <c r="P15">
        <v>79.777171022304174</v>
      </c>
      <c r="Q15">
        <v>45.318392964788487</v>
      </c>
      <c r="R15">
        <v>17.2193893833552</v>
      </c>
      <c r="S15">
        <v>85.31697457536967</v>
      </c>
      <c r="T15">
        <v>54.368072054182477</v>
      </c>
      <c r="U15" s="114">
        <f t="shared" si="2"/>
        <v>282</v>
      </c>
      <c r="V15" s="112">
        <f t="shared" si="3"/>
        <v>0</v>
      </c>
    </row>
    <row r="16" spans="1:22">
      <c r="A16" t="s">
        <v>58</v>
      </c>
      <c r="B16">
        <f>PPCL!B16</f>
        <v>282</v>
      </c>
      <c r="C16">
        <f>PPCL!C16</f>
        <v>0</v>
      </c>
      <c r="D16">
        <f>PPCL!M16</f>
        <v>282</v>
      </c>
      <c r="E16">
        <f>PPCL!N16</f>
        <v>0</v>
      </c>
      <c r="F16">
        <f t="shared" si="4"/>
        <v>282</v>
      </c>
      <c r="G16">
        <f t="shared" si="5"/>
        <v>282</v>
      </c>
      <c r="H16" s="112"/>
      <c r="I16">
        <f>BRPL_EOD!AE16+BRPL_EOD!AF16</f>
        <v>79.78</v>
      </c>
      <c r="J16">
        <f>BYPL_EOD!AE16+BYPL_EOD!AF16</f>
        <v>45.32</v>
      </c>
      <c r="K16">
        <f>MES_EOD!AE16+MES_EOD!AF16</f>
        <v>17.22</v>
      </c>
      <c r="L16">
        <f>NDMC_EOD!AE16+NDMC_EOD!AF16</f>
        <v>85.32</v>
      </c>
      <c r="M16">
        <f>TPDDL_EOD!AE16+TPDDL_EOD!AF16</f>
        <v>54.37</v>
      </c>
      <c r="N16">
        <f t="shared" si="0"/>
        <v>282.01</v>
      </c>
      <c r="O16" s="112">
        <f t="shared" si="1"/>
        <v>-9.9999999999909051E-3</v>
      </c>
      <c r="P16">
        <v>79.777171022304174</v>
      </c>
      <c r="Q16">
        <v>45.318392964788487</v>
      </c>
      <c r="R16">
        <v>17.2193893833552</v>
      </c>
      <c r="S16">
        <v>85.31697457536967</v>
      </c>
      <c r="T16">
        <v>54.368072054182477</v>
      </c>
      <c r="U16" s="114">
        <f t="shared" si="2"/>
        <v>282</v>
      </c>
      <c r="V16" s="112">
        <f t="shared" si="3"/>
        <v>0</v>
      </c>
    </row>
    <row r="17" spans="1:22">
      <c r="A17" t="s">
        <v>59</v>
      </c>
      <c r="B17">
        <f>PPCL!B17</f>
        <v>282</v>
      </c>
      <c r="C17">
        <f>PPCL!C17</f>
        <v>0</v>
      </c>
      <c r="D17">
        <f>PPCL!M17</f>
        <v>282</v>
      </c>
      <c r="E17">
        <f>PPCL!N17</f>
        <v>0</v>
      </c>
      <c r="F17">
        <f t="shared" si="4"/>
        <v>282</v>
      </c>
      <c r="G17">
        <f t="shared" si="5"/>
        <v>282</v>
      </c>
      <c r="H17" s="112"/>
      <c r="I17">
        <f>BRPL_EOD!AE17+BRPL_EOD!AF17</f>
        <v>79.78</v>
      </c>
      <c r="J17">
        <f>BYPL_EOD!AE17+BYPL_EOD!AF17</f>
        <v>45.32</v>
      </c>
      <c r="K17">
        <f>MES_EOD!AE17+MES_EOD!AF17</f>
        <v>17.22</v>
      </c>
      <c r="L17">
        <f>NDMC_EOD!AE17+NDMC_EOD!AF17</f>
        <v>85.32</v>
      </c>
      <c r="M17">
        <f>TPDDL_EOD!AE17+TPDDL_EOD!AF17</f>
        <v>54.37</v>
      </c>
      <c r="N17">
        <f t="shared" si="0"/>
        <v>282.01</v>
      </c>
      <c r="O17" s="112">
        <f t="shared" si="1"/>
        <v>-9.9999999999909051E-3</v>
      </c>
      <c r="P17">
        <v>79.777171022304174</v>
      </c>
      <c r="Q17">
        <v>45.318392964788487</v>
      </c>
      <c r="R17">
        <v>17.2193893833552</v>
      </c>
      <c r="S17">
        <v>85.31697457536967</v>
      </c>
      <c r="T17">
        <v>54.368072054182477</v>
      </c>
      <c r="U17" s="114">
        <f t="shared" si="2"/>
        <v>282</v>
      </c>
      <c r="V17" s="112">
        <f t="shared" si="3"/>
        <v>0</v>
      </c>
    </row>
    <row r="18" spans="1:22">
      <c r="A18" t="s">
        <v>60</v>
      </c>
      <c r="B18">
        <f>PPCL!B18</f>
        <v>282</v>
      </c>
      <c r="C18">
        <f>PPCL!C18</f>
        <v>0</v>
      </c>
      <c r="D18">
        <f>PPCL!M18</f>
        <v>282</v>
      </c>
      <c r="E18">
        <f>PPCL!N18</f>
        <v>0</v>
      </c>
      <c r="F18">
        <f t="shared" si="4"/>
        <v>282</v>
      </c>
      <c r="G18">
        <f t="shared" si="5"/>
        <v>282</v>
      </c>
      <c r="H18" s="112"/>
      <c r="I18">
        <f>BRPL_EOD!AE18+BRPL_EOD!AF18</f>
        <v>79.78</v>
      </c>
      <c r="J18">
        <f>BYPL_EOD!AE18+BYPL_EOD!AF18</f>
        <v>45.32</v>
      </c>
      <c r="K18">
        <f>MES_EOD!AE18+MES_EOD!AF18</f>
        <v>17.22</v>
      </c>
      <c r="L18">
        <f>NDMC_EOD!AE18+NDMC_EOD!AF18</f>
        <v>85.32</v>
      </c>
      <c r="M18">
        <f>TPDDL_EOD!AE18+TPDDL_EOD!AF18</f>
        <v>54.37</v>
      </c>
      <c r="N18">
        <f t="shared" si="0"/>
        <v>282.01</v>
      </c>
      <c r="O18" s="112">
        <f t="shared" si="1"/>
        <v>-9.9999999999909051E-3</v>
      </c>
      <c r="P18">
        <v>79.777171022304174</v>
      </c>
      <c r="Q18">
        <v>45.318392964788487</v>
      </c>
      <c r="R18">
        <v>17.2193893833552</v>
      </c>
      <c r="S18">
        <v>85.31697457536967</v>
      </c>
      <c r="T18">
        <v>54.368072054182477</v>
      </c>
      <c r="U18" s="114">
        <f t="shared" si="2"/>
        <v>282</v>
      </c>
      <c r="V18" s="112">
        <f t="shared" si="3"/>
        <v>0</v>
      </c>
    </row>
    <row r="19" spans="1:22">
      <c r="A19" t="s">
        <v>61</v>
      </c>
      <c r="B19">
        <f>PPCL!B19</f>
        <v>282</v>
      </c>
      <c r="C19">
        <f>PPCL!C19</f>
        <v>0</v>
      </c>
      <c r="D19">
        <f>PPCL!M19</f>
        <v>282</v>
      </c>
      <c r="E19">
        <f>PPCL!N19</f>
        <v>0</v>
      </c>
      <c r="F19">
        <f t="shared" si="4"/>
        <v>282</v>
      </c>
      <c r="G19">
        <f t="shared" si="5"/>
        <v>282</v>
      </c>
      <c r="H19" s="112"/>
      <c r="I19">
        <f>BRPL_EOD!AE19+BRPL_EOD!AF19</f>
        <v>79.78</v>
      </c>
      <c r="J19">
        <f>BYPL_EOD!AE19+BYPL_EOD!AF19</f>
        <v>45.32</v>
      </c>
      <c r="K19">
        <f>MES_EOD!AE19+MES_EOD!AF19</f>
        <v>17.22</v>
      </c>
      <c r="L19">
        <f>NDMC_EOD!AE19+NDMC_EOD!AF19</f>
        <v>85.32</v>
      </c>
      <c r="M19">
        <f>TPDDL_EOD!AE19+TPDDL_EOD!AF19</f>
        <v>54.37</v>
      </c>
      <c r="N19">
        <f t="shared" si="0"/>
        <v>282.01</v>
      </c>
      <c r="O19" s="112">
        <f t="shared" si="1"/>
        <v>-9.9999999999909051E-3</v>
      </c>
      <c r="P19">
        <v>79.777171022304174</v>
      </c>
      <c r="Q19">
        <v>45.318392964788487</v>
      </c>
      <c r="R19">
        <v>17.2193893833552</v>
      </c>
      <c r="S19">
        <v>85.31697457536967</v>
      </c>
      <c r="T19">
        <v>54.368072054182477</v>
      </c>
      <c r="U19" s="114">
        <f t="shared" si="2"/>
        <v>282</v>
      </c>
      <c r="V19" s="112">
        <f t="shared" si="3"/>
        <v>0</v>
      </c>
    </row>
    <row r="20" spans="1:22">
      <c r="A20" t="s">
        <v>62</v>
      </c>
      <c r="B20">
        <f>PPCL!B20</f>
        <v>282</v>
      </c>
      <c r="C20">
        <f>PPCL!C20</f>
        <v>0</v>
      </c>
      <c r="D20">
        <f>PPCL!M20</f>
        <v>282</v>
      </c>
      <c r="E20">
        <f>PPCL!N20</f>
        <v>0</v>
      </c>
      <c r="F20">
        <f t="shared" si="4"/>
        <v>282</v>
      </c>
      <c r="G20">
        <f t="shared" si="5"/>
        <v>282</v>
      </c>
      <c r="H20" s="112"/>
      <c r="I20">
        <f>BRPL_EOD!AE20+BRPL_EOD!AF20</f>
        <v>79.78</v>
      </c>
      <c r="J20">
        <f>BYPL_EOD!AE20+BYPL_EOD!AF20</f>
        <v>45.32</v>
      </c>
      <c r="K20">
        <f>MES_EOD!AE20+MES_EOD!AF20</f>
        <v>17.22</v>
      </c>
      <c r="L20">
        <f>NDMC_EOD!AE20+NDMC_EOD!AF20</f>
        <v>85.32</v>
      </c>
      <c r="M20">
        <f>TPDDL_EOD!AE20+TPDDL_EOD!AF20</f>
        <v>54.37</v>
      </c>
      <c r="N20">
        <f t="shared" si="0"/>
        <v>282.01</v>
      </c>
      <c r="O20" s="112">
        <f t="shared" si="1"/>
        <v>-9.9999999999909051E-3</v>
      </c>
      <c r="P20">
        <v>79.777171022304174</v>
      </c>
      <c r="Q20">
        <v>45.318392964788487</v>
      </c>
      <c r="R20">
        <v>17.2193893833552</v>
      </c>
      <c r="S20">
        <v>85.31697457536967</v>
      </c>
      <c r="T20">
        <v>54.368072054182477</v>
      </c>
      <c r="U20" s="114">
        <f t="shared" si="2"/>
        <v>282</v>
      </c>
      <c r="V20" s="112">
        <f t="shared" si="3"/>
        <v>0</v>
      </c>
    </row>
    <row r="21" spans="1:22">
      <c r="A21" t="s">
        <v>63</v>
      </c>
      <c r="B21">
        <f>PPCL!B21</f>
        <v>282</v>
      </c>
      <c r="C21">
        <f>PPCL!C21</f>
        <v>0</v>
      </c>
      <c r="D21">
        <f>PPCL!M21</f>
        <v>282</v>
      </c>
      <c r="E21">
        <f>PPCL!N21</f>
        <v>0</v>
      </c>
      <c r="F21">
        <f t="shared" si="4"/>
        <v>282</v>
      </c>
      <c r="G21">
        <f t="shared" si="5"/>
        <v>282</v>
      </c>
      <c r="H21" s="112"/>
      <c r="I21">
        <f>BRPL_EOD!AE21+BRPL_EOD!AF21</f>
        <v>79.78</v>
      </c>
      <c r="J21">
        <f>BYPL_EOD!AE21+BYPL_EOD!AF21</f>
        <v>45.32</v>
      </c>
      <c r="K21">
        <f>MES_EOD!AE21+MES_EOD!AF21</f>
        <v>17.22</v>
      </c>
      <c r="L21">
        <f>NDMC_EOD!AE21+NDMC_EOD!AF21</f>
        <v>85.32</v>
      </c>
      <c r="M21">
        <f>TPDDL_EOD!AE21+TPDDL_EOD!AF21</f>
        <v>54.37</v>
      </c>
      <c r="N21">
        <f t="shared" si="0"/>
        <v>282.01</v>
      </c>
      <c r="O21" s="112">
        <f t="shared" si="1"/>
        <v>-9.9999999999909051E-3</v>
      </c>
      <c r="P21">
        <v>79.777171022304174</v>
      </c>
      <c r="Q21">
        <v>45.318392964788487</v>
      </c>
      <c r="R21">
        <v>17.2193893833552</v>
      </c>
      <c r="S21">
        <v>85.31697457536967</v>
      </c>
      <c r="T21">
        <v>54.368072054182477</v>
      </c>
      <c r="U21" s="114">
        <f t="shared" si="2"/>
        <v>282</v>
      </c>
      <c r="V21" s="112">
        <f t="shared" si="3"/>
        <v>0</v>
      </c>
    </row>
    <row r="22" spans="1:22">
      <c r="A22" t="s">
        <v>64</v>
      </c>
      <c r="B22">
        <f>PPCL!B22</f>
        <v>282</v>
      </c>
      <c r="C22">
        <f>PPCL!C22</f>
        <v>0</v>
      </c>
      <c r="D22">
        <f>PPCL!M22</f>
        <v>282</v>
      </c>
      <c r="E22">
        <f>PPCL!N22</f>
        <v>0</v>
      </c>
      <c r="F22">
        <f t="shared" si="4"/>
        <v>282</v>
      </c>
      <c r="G22">
        <f t="shared" si="5"/>
        <v>282</v>
      </c>
      <c r="H22" s="112"/>
      <c r="I22">
        <f>BRPL_EOD!AE22+BRPL_EOD!AF22</f>
        <v>79.78</v>
      </c>
      <c r="J22">
        <f>BYPL_EOD!AE22+BYPL_EOD!AF22</f>
        <v>45.32</v>
      </c>
      <c r="K22">
        <f>MES_EOD!AE22+MES_EOD!AF22</f>
        <v>17.22</v>
      </c>
      <c r="L22">
        <f>NDMC_EOD!AE22+NDMC_EOD!AF22</f>
        <v>85.32</v>
      </c>
      <c r="M22">
        <f>TPDDL_EOD!AE22+TPDDL_EOD!AF22</f>
        <v>54.37</v>
      </c>
      <c r="N22">
        <f t="shared" si="0"/>
        <v>282.01</v>
      </c>
      <c r="O22" s="112">
        <f t="shared" si="1"/>
        <v>-9.9999999999909051E-3</v>
      </c>
      <c r="P22">
        <v>79.777171022304174</v>
      </c>
      <c r="Q22">
        <v>45.318392964788487</v>
      </c>
      <c r="R22">
        <v>17.2193893833552</v>
      </c>
      <c r="S22">
        <v>85.31697457536967</v>
      </c>
      <c r="T22">
        <v>54.368072054182477</v>
      </c>
      <c r="U22" s="114">
        <f t="shared" si="2"/>
        <v>282</v>
      </c>
      <c r="V22" s="112">
        <f t="shared" si="3"/>
        <v>0</v>
      </c>
    </row>
    <row r="23" spans="1:22">
      <c r="A23" t="s">
        <v>65</v>
      </c>
      <c r="B23">
        <f>PPCL!B23</f>
        <v>282</v>
      </c>
      <c r="C23">
        <f>PPCL!C23</f>
        <v>0</v>
      </c>
      <c r="D23">
        <f>PPCL!M23</f>
        <v>282</v>
      </c>
      <c r="E23">
        <f>PPCL!N23</f>
        <v>0</v>
      </c>
      <c r="F23">
        <f t="shared" si="4"/>
        <v>282</v>
      </c>
      <c r="G23">
        <f t="shared" si="5"/>
        <v>282</v>
      </c>
      <c r="H23" s="112"/>
      <c r="I23">
        <f>BRPL_EOD!AE23+BRPL_EOD!AF23</f>
        <v>79.78</v>
      </c>
      <c r="J23">
        <f>BYPL_EOD!AE23+BYPL_EOD!AF23</f>
        <v>45.32</v>
      </c>
      <c r="K23">
        <f>MES_EOD!AE23+MES_EOD!AF23</f>
        <v>17.22</v>
      </c>
      <c r="L23">
        <f>NDMC_EOD!AE23+NDMC_EOD!AF23</f>
        <v>85.32</v>
      </c>
      <c r="M23">
        <f>TPDDL_EOD!AE23+TPDDL_EOD!AF23</f>
        <v>54.37</v>
      </c>
      <c r="N23">
        <f t="shared" si="0"/>
        <v>282.01</v>
      </c>
      <c r="O23" s="112">
        <f t="shared" si="1"/>
        <v>-9.9999999999909051E-3</v>
      </c>
      <c r="P23">
        <v>79.777171022304174</v>
      </c>
      <c r="Q23">
        <v>45.318392964788487</v>
      </c>
      <c r="R23">
        <v>17.2193893833552</v>
      </c>
      <c r="S23">
        <v>85.31697457536967</v>
      </c>
      <c r="T23">
        <v>54.368072054182477</v>
      </c>
      <c r="U23" s="114">
        <f t="shared" si="2"/>
        <v>282</v>
      </c>
      <c r="V23" s="112">
        <f t="shared" si="3"/>
        <v>0</v>
      </c>
    </row>
    <row r="24" spans="1:22">
      <c r="A24" t="s">
        <v>66</v>
      </c>
      <c r="B24">
        <f>PPCL!B24</f>
        <v>282</v>
      </c>
      <c r="C24">
        <f>PPCL!C24</f>
        <v>0</v>
      </c>
      <c r="D24">
        <f>PPCL!M24</f>
        <v>282</v>
      </c>
      <c r="E24">
        <f>PPCL!N24</f>
        <v>0</v>
      </c>
      <c r="F24">
        <f t="shared" si="4"/>
        <v>282</v>
      </c>
      <c r="G24">
        <f t="shared" si="5"/>
        <v>282</v>
      </c>
      <c r="H24" s="112"/>
      <c r="I24">
        <f>BRPL_EOD!AE24+BRPL_EOD!AF24</f>
        <v>79.78</v>
      </c>
      <c r="J24">
        <f>BYPL_EOD!AE24+BYPL_EOD!AF24</f>
        <v>45.32</v>
      </c>
      <c r="K24">
        <f>MES_EOD!AE24+MES_EOD!AF24</f>
        <v>17.22</v>
      </c>
      <c r="L24">
        <f>NDMC_EOD!AE24+NDMC_EOD!AF24</f>
        <v>85.32</v>
      </c>
      <c r="M24">
        <f>TPDDL_EOD!AE24+TPDDL_EOD!AF24</f>
        <v>54.37</v>
      </c>
      <c r="N24">
        <f t="shared" si="0"/>
        <v>282.01</v>
      </c>
      <c r="O24" s="112">
        <f t="shared" si="1"/>
        <v>-9.9999999999909051E-3</v>
      </c>
      <c r="P24">
        <v>79.777171022304174</v>
      </c>
      <c r="Q24">
        <v>45.318392964788487</v>
      </c>
      <c r="R24">
        <v>17.2193893833552</v>
      </c>
      <c r="S24">
        <v>85.31697457536967</v>
      </c>
      <c r="T24">
        <v>54.368072054182477</v>
      </c>
      <c r="U24" s="114">
        <f t="shared" si="2"/>
        <v>282</v>
      </c>
      <c r="V24" s="112">
        <f t="shared" si="3"/>
        <v>0</v>
      </c>
    </row>
    <row r="25" spans="1:22">
      <c r="A25" t="s">
        <v>67</v>
      </c>
      <c r="B25">
        <f>PPCL!B25</f>
        <v>282</v>
      </c>
      <c r="C25">
        <f>PPCL!C25</f>
        <v>0</v>
      </c>
      <c r="D25">
        <f>PPCL!M25</f>
        <v>282</v>
      </c>
      <c r="E25">
        <f>PPCL!N25</f>
        <v>0</v>
      </c>
      <c r="F25">
        <f t="shared" si="4"/>
        <v>282</v>
      </c>
      <c r="G25">
        <f t="shared" si="5"/>
        <v>282</v>
      </c>
      <c r="H25" s="112"/>
      <c r="I25">
        <f>BRPL_EOD!AE25+BRPL_EOD!AF25</f>
        <v>79.78</v>
      </c>
      <c r="J25">
        <f>BYPL_EOD!AE25+BYPL_EOD!AF25</f>
        <v>45.32</v>
      </c>
      <c r="K25">
        <f>MES_EOD!AE25+MES_EOD!AF25</f>
        <v>17.22</v>
      </c>
      <c r="L25">
        <f>NDMC_EOD!AE25+NDMC_EOD!AF25</f>
        <v>85.32</v>
      </c>
      <c r="M25">
        <f>TPDDL_EOD!AE25+TPDDL_EOD!AF25</f>
        <v>54.37</v>
      </c>
      <c r="N25">
        <f t="shared" si="0"/>
        <v>282.01</v>
      </c>
      <c r="O25" s="112">
        <f t="shared" si="1"/>
        <v>-9.9999999999909051E-3</v>
      </c>
      <c r="P25">
        <v>79.777171022304174</v>
      </c>
      <c r="Q25">
        <v>45.318392964788487</v>
      </c>
      <c r="R25">
        <v>17.2193893833552</v>
      </c>
      <c r="S25">
        <v>85.31697457536967</v>
      </c>
      <c r="T25">
        <v>54.368072054182477</v>
      </c>
      <c r="U25" s="114">
        <f t="shared" si="2"/>
        <v>282</v>
      </c>
      <c r="V25" s="112">
        <f t="shared" si="3"/>
        <v>0</v>
      </c>
    </row>
    <row r="26" spans="1:22">
      <c r="A26" t="s">
        <v>68</v>
      </c>
      <c r="B26">
        <f>PPCL!B26</f>
        <v>282</v>
      </c>
      <c r="C26">
        <f>PPCL!C26</f>
        <v>0</v>
      </c>
      <c r="D26">
        <f>PPCL!M26</f>
        <v>282</v>
      </c>
      <c r="E26">
        <f>PPCL!N26</f>
        <v>0</v>
      </c>
      <c r="F26">
        <f t="shared" si="4"/>
        <v>282</v>
      </c>
      <c r="G26">
        <f t="shared" si="5"/>
        <v>282</v>
      </c>
      <c r="H26" s="112"/>
      <c r="I26">
        <f>BRPL_EOD!AE26+BRPL_EOD!AF26</f>
        <v>79.78</v>
      </c>
      <c r="J26">
        <f>BYPL_EOD!AE26+BYPL_EOD!AF26</f>
        <v>45.32</v>
      </c>
      <c r="K26">
        <f>MES_EOD!AE26+MES_EOD!AF26</f>
        <v>17.22</v>
      </c>
      <c r="L26">
        <f>NDMC_EOD!AE26+NDMC_EOD!AF26</f>
        <v>85.32</v>
      </c>
      <c r="M26">
        <f>TPDDL_EOD!AE26+TPDDL_EOD!AF26</f>
        <v>54.37</v>
      </c>
      <c r="N26">
        <f t="shared" si="0"/>
        <v>282.01</v>
      </c>
      <c r="O26" s="112">
        <f t="shared" si="1"/>
        <v>-9.9999999999909051E-3</v>
      </c>
      <c r="P26">
        <v>79.777171022304174</v>
      </c>
      <c r="Q26">
        <v>45.318392964788487</v>
      </c>
      <c r="R26">
        <v>17.2193893833552</v>
      </c>
      <c r="S26">
        <v>85.31697457536967</v>
      </c>
      <c r="T26">
        <v>54.368072054182477</v>
      </c>
      <c r="U26" s="114">
        <f t="shared" si="2"/>
        <v>282</v>
      </c>
      <c r="V26" s="112">
        <f t="shared" si="3"/>
        <v>0</v>
      </c>
    </row>
    <row r="27" spans="1:22">
      <c r="A27" t="s">
        <v>69</v>
      </c>
      <c r="B27">
        <f>PPCL!B27</f>
        <v>282</v>
      </c>
      <c r="C27">
        <f>PPCL!C27</f>
        <v>0</v>
      </c>
      <c r="D27">
        <f>PPCL!M27</f>
        <v>282</v>
      </c>
      <c r="E27">
        <f>PPCL!N27</f>
        <v>0</v>
      </c>
      <c r="F27">
        <f t="shared" si="4"/>
        <v>282</v>
      </c>
      <c r="G27">
        <f t="shared" si="5"/>
        <v>282</v>
      </c>
      <c r="H27" s="112"/>
      <c r="I27">
        <f>BRPL_EOD!AE27+BRPL_EOD!AF27</f>
        <v>79.78</v>
      </c>
      <c r="J27">
        <f>BYPL_EOD!AE27+BYPL_EOD!AF27</f>
        <v>45.32</v>
      </c>
      <c r="K27">
        <f>MES_EOD!AE27+MES_EOD!AF27</f>
        <v>17.22</v>
      </c>
      <c r="L27">
        <f>NDMC_EOD!AE27+NDMC_EOD!AF27</f>
        <v>85.32</v>
      </c>
      <c r="M27">
        <f>TPDDL_EOD!AE27+TPDDL_EOD!AF27</f>
        <v>54.37</v>
      </c>
      <c r="N27">
        <f t="shared" si="0"/>
        <v>282.01</v>
      </c>
      <c r="O27" s="112">
        <f t="shared" si="1"/>
        <v>-9.9999999999909051E-3</v>
      </c>
      <c r="P27">
        <v>79.777171022304174</v>
      </c>
      <c r="Q27">
        <v>45.318392964788487</v>
      </c>
      <c r="R27">
        <v>17.2193893833552</v>
      </c>
      <c r="S27">
        <v>85.31697457536967</v>
      </c>
      <c r="T27">
        <v>54.368072054182477</v>
      </c>
      <c r="U27" s="114">
        <f t="shared" si="2"/>
        <v>282</v>
      </c>
      <c r="V27" s="112">
        <f t="shared" si="3"/>
        <v>0</v>
      </c>
    </row>
    <row r="28" spans="1:22">
      <c r="A28" t="s">
        <v>70</v>
      </c>
      <c r="B28">
        <f>PPCL!B28</f>
        <v>282</v>
      </c>
      <c r="C28">
        <f>PPCL!C28</f>
        <v>0</v>
      </c>
      <c r="D28">
        <f>PPCL!M28</f>
        <v>282</v>
      </c>
      <c r="E28">
        <f>PPCL!N28</f>
        <v>0</v>
      </c>
      <c r="F28">
        <f t="shared" si="4"/>
        <v>282</v>
      </c>
      <c r="G28">
        <f t="shared" si="5"/>
        <v>282</v>
      </c>
      <c r="H28" s="112"/>
      <c r="I28">
        <f>BRPL_EOD!AE28+BRPL_EOD!AF28</f>
        <v>79.78</v>
      </c>
      <c r="J28">
        <f>BYPL_EOD!AE28+BYPL_EOD!AF28</f>
        <v>45.32</v>
      </c>
      <c r="K28">
        <f>MES_EOD!AE28+MES_EOD!AF28</f>
        <v>17.22</v>
      </c>
      <c r="L28">
        <f>NDMC_EOD!AE28+NDMC_EOD!AF28</f>
        <v>85.32</v>
      </c>
      <c r="M28">
        <f>TPDDL_EOD!AE28+TPDDL_EOD!AF28</f>
        <v>54.37</v>
      </c>
      <c r="N28">
        <f t="shared" si="0"/>
        <v>282.01</v>
      </c>
      <c r="O28" s="112">
        <f t="shared" si="1"/>
        <v>-9.9999999999909051E-3</v>
      </c>
      <c r="P28">
        <v>79.777171022304174</v>
      </c>
      <c r="Q28">
        <v>45.318392964788487</v>
      </c>
      <c r="R28">
        <v>17.2193893833552</v>
      </c>
      <c r="S28">
        <v>85.31697457536967</v>
      </c>
      <c r="T28">
        <v>54.368072054182477</v>
      </c>
      <c r="U28" s="114">
        <f t="shared" si="2"/>
        <v>282</v>
      </c>
      <c r="V28" s="112">
        <f t="shared" si="3"/>
        <v>0</v>
      </c>
    </row>
    <row r="29" spans="1:22">
      <c r="A29" t="s">
        <v>71</v>
      </c>
      <c r="B29">
        <f>PPCL!B29</f>
        <v>282</v>
      </c>
      <c r="C29">
        <f>PPCL!C29</f>
        <v>0</v>
      </c>
      <c r="D29">
        <f>PPCL!M29</f>
        <v>282</v>
      </c>
      <c r="E29">
        <f>PPCL!N29</f>
        <v>0</v>
      </c>
      <c r="F29">
        <f t="shared" si="4"/>
        <v>282</v>
      </c>
      <c r="G29">
        <f t="shared" si="5"/>
        <v>282</v>
      </c>
      <c r="H29" s="112"/>
      <c r="I29">
        <f>BRPL_EOD!AE29+BRPL_EOD!AF29</f>
        <v>79.78</v>
      </c>
      <c r="J29">
        <f>BYPL_EOD!AE29+BYPL_EOD!AF29</f>
        <v>45.32</v>
      </c>
      <c r="K29">
        <f>MES_EOD!AE29+MES_EOD!AF29</f>
        <v>17.22</v>
      </c>
      <c r="L29">
        <f>NDMC_EOD!AE29+NDMC_EOD!AF29</f>
        <v>85.32</v>
      </c>
      <c r="M29">
        <f>TPDDL_EOD!AE29+TPDDL_EOD!AF29</f>
        <v>54.37</v>
      </c>
      <c r="N29">
        <f t="shared" si="0"/>
        <v>282.01</v>
      </c>
      <c r="O29" s="112">
        <f t="shared" si="1"/>
        <v>-9.9999999999909051E-3</v>
      </c>
      <c r="P29">
        <v>79.777171022304174</v>
      </c>
      <c r="Q29">
        <v>45.318392964788487</v>
      </c>
      <c r="R29">
        <v>17.2193893833552</v>
      </c>
      <c r="S29">
        <v>85.31697457536967</v>
      </c>
      <c r="T29">
        <v>54.368072054182477</v>
      </c>
      <c r="U29" s="114">
        <f t="shared" si="2"/>
        <v>282</v>
      </c>
      <c r="V29" s="112">
        <f t="shared" si="3"/>
        <v>0</v>
      </c>
    </row>
    <row r="30" spans="1:22">
      <c r="A30" t="s">
        <v>72</v>
      </c>
      <c r="B30">
        <f>PPCL!B30</f>
        <v>282</v>
      </c>
      <c r="C30">
        <f>PPCL!C30</f>
        <v>0</v>
      </c>
      <c r="D30">
        <f>PPCL!M30</f>
        <v>282</v>
      </c>
      <c r="E30">
        <f>PPCL!N30</f>
        <v>0</v>
      </c>
      <c r="F30">
        <f t="shared" si="4"/>
        <v>282</v>
      </c>
      <c r="G30">
        <f t="shared" si="5"/>
        <v>282</v>
      </c>
      <c r="H30" s="112"/>
      <c r="I30">
        <f>BRPL_EOD!AE30+BRPL_EOD!AF30</f>
        <v>79.78</v>
      </c>
      <c r="J30">
        <f>BYPL_EOD!AE30+BYPL_EOD!AF30</f>
        <v>45.32</v>
      </c>
      <c r="K30">
        <f>MES_EOD!AE30+MES_EOD!AF30</f>
        <v>17.22</v>
      </c>
      <c r="L30">
        <f>NDMC_EOD!AE30+NDMC_EOD!AF30</f>
        <v>85.32</v>
      </c>
      <c r="M30">
        <f>TPDDL_EOD!AE30+TPDDL_EOD!AF30</f>
        <v>54.37</v>
      </c>
      <c r="N30">
        <f t="shared" si="0"/>
        <v>282.01</v>
      </c>
      <c r="O30" s="112">
        <f t="shared" si="1"/>
        <v>-9.9999999999909051E-3</v>
      </c>
      <c r="P30">
        <v>79.777171022304174</v>
      </c>
      <c r="Q30">
        <v>45.318392964788487</v>
      </c>
      <c r="R30">
        <v>17.2193893833552</v>
      </c>
      <c r="S30">
        <v>85.31697457536967</v>
      </c>
      <c r="T30">
        <v>54.368072054182477</v>
      </c>
      <c r="U30" s="114">
        <f t="shared" si="2"/>
        <v>282</v>
      </c>
      <c r="V30" s="112">
        <f t="shared" si="3"/>
        <v>0</v>
      </c>
    </row>
    <row r="31" spans="1:22">
      <c r="A31" t="s">
        <v>73</v>
      </c>
      <c r="B31">
        <f>PPCL!B31</f>
        <v>282</v>
      </c>
      <c r="C31">
        <f>PPCL!C31</f>
        <v>0</v>
      </c>
      <c r="D31">
        <f>PPCL!M31</f>
        <v>282</v>
      </c>
      <c r="E31">
        <f>PPCL!N31</f>
        <v>0</v>
      </c>
      <c r="F31">
        <f t="shared" si="4"/>
        <v>282</v>
      </c>
      <c r="G31">
        <f t="shared" si="5"/>
        <v>282</v>
      </c>
      <c r="H31" s="112"/>
      <c r="I31">
        <f>BRPL_EOD!AE31+BRPL_EOD!AF31</f>
        <v>79.78</v>
      </c>
      <c r="J31">
        <f>BYPL_EOD!AE31+BYPL_EOD!AF31</f>
        <v>45.32</v>
      </c>
      <c r="K31">
        <f>MES_EOD!AE31+MES_EOD!AF31</f>
        <v>17.22</v>
      </c>
      <c r="L31">
        <f>NDMC_EOD!AE31+NDMC_EOD!AF31</f>
        <v>85.32</v>
      </c>
      <c r="M31">
        <f>TPDDL_EOD!AE31+TPDDL_EOD!AF31</f>
        <v>54.37</v>
      </c>
      <c r="N31">
        <f t="shared" si="0"/>
        <v>282.01</v>
      </c>
      <c r="O31" s="112">
        <f t="shared" si="1"/>
        <v>-9.9999999999909051E-3</v>
      </c>
      <c r="P31">
        <v>79.777171022304174</v>
      </c>
      <c r="Q31">
        <v>45.318392964788487</v>
      </c>
      <c r="R31">
        <v>17.2193893833552</v>
      </c>
      <c r="S31">
        <v>85.31697457536967</v>
      </c>
      <c r="T31">
        <v>54.368072054182477</v>
      </c>
      <c r="U31" s="114">
        <f t="shared" si="2"/>
        <v>282</v>
      </c>
      <c r="V31" s="112">
        <f t="shared" si="3"/>
        <v>0</v>
      </c>
    </row>
    <row r="32" spans="1:22">
      <c r="A32" t="s">
        <v>74</v>
      </c>
      <c r="B32">
        <f>PPCL!B32</f>
        <v>282</v>
      </c>
      <c r="C32">
        <f>PPCL!C32</f>
        <v>0</v>
      </c>
      <c r="D32">
        <f>PPCL!M32</f>
        <v>282</v>
      </c>
      <c r="E32">
        <f>PPCL!N32</f>
        <v>0</v>
      </c>
      <c r="F32">
        <f t="shared" si="4"/>
        <v>282</v>
      </c>
      <c r="G32">
        <f t="shared" si="5"/>
        <v>282</v>
      </c>
      <c r="H32" s="112"/>
      <c r="I32">
        <f>BRPL_EOD!AE32+BRPL_EOD!AF32</f>
        <v>79.78</v>
      </c>
      <c r="J32">
        <f>BYPL_EOD!AE32+BYPL_EOD!AF32</f>
        <v>45.32</v>
      </c>
      <c r="K32">
        <f>MES_EOD!AE32+MES_EOD!AF32</f>
        <v>17.22</v>
      </c>
      <c r="L32">
        <f>NDMC_EOD!AE32+NDMC_EOD!AF32</f>
        <v>85.32</v>
      </c>
      <c r="M32">
        <f>TPDDL_EOD!AE32+TPDDL_EOD!AF32</f>
        <v>54.37</v>
      </c>
      <c r="N32">
        <f t="shared" si="0"/>
        <v>282.01</v>
      </c>
      <c r="O32" s="112">
        <f t="shared" si="1"/>
        <v>-9.9999999999909051E-3</v>
      </c>
      <c r="P32">
        <v>79.777171022304174</v>
      </c>
      <c r="Q32">
        <v>45.318392964788487</v>
      </c>
      <c r="R32">
        <v>17.2193893833552</v>
      </c>
      <c r="S32">
        <v>85.31697457536967</v>
      </c>
      <c r="T32">
        <v>54.368072054182477</v>
      </c>
      <c r="U32" s="114">
        <f t="shared" si="2"/>
        <v>282</v>
      </c>
      <c r="V32" s="112">
        <f t="shared" si="3"/>
        <v>0</v>
      </c>
    </row>
    <row r="33" spans="1:22">
      <c r="A33" t="s">
        <v>75</v>
      </c>
      <c r="B33">
        <f>PPCL!B33</f>
        <v>282</v>
      </c>
      <c r="C33">
        <f>PPCL!C33</f>
        <v>0</v>
      </c>
      <c r="D33">
        <f>PPCL!M33</f>
        <v>282</v>
      </c>
      <c r="E33">
        <f>PPCL!N33</f>
        <v>0</v>
      </c>
      <c r="F33">
        <f t="shared" si="4"/>
        <v>282</v>
      </c>
      <c r="G33">
        <f t="shared" si="5"/>
        <v>282</v>
      </c>
      <c r="H33" s="112"/>
      <c r="I33">
        <f>BRPL_EOD!AE33+BRPL_EOD!AF33</f>
        <v>79.78</v>
      </c>
      <c r="J33">
        <f>BYPL_EOD!AE33+BYPL_EOD!AF33</f>
        <v>45.32</v>
      </c>
      <c r="K33">
        <f>MES_EOD!AE33+MES_EOD!AF33</f>
        <v>17.22</v>
      </c>
      <c r="L33">
        <f>NDMC_EOD!AE33+NDMC_EOD!AF33</f>
        <v>85.32</v>
      </c>
      <c r="M33">
        <f>TPDDL_EOD!AE33+TPDDL_EOD!AF33</f>
        <v>54.37</v>
      </c>
      <c r="N33">
        <f t="shared" si="0"/>
        <v>282.01</v>
      </c>
      <c r="O33" s="112">
        <f t="shared" si="1"/>
        <v>-9.9999999999909051E-3</v>
      </c>
      <c r="P33">
        <v>79.777171022304174</v>
      </c>
      <c r="Q33">
        <v>45.318392964788487</v>
      </c>
      <c r="R33">
        <v>17.2193893833552</v>
      </c>
      <c r="S33">
        <v>85.31697457536967</v>
      </c>
      <c r="T33">
        <v>54.368072054182477</v>
      </c>
      <c r="U33" s="114">
        <f t="shared" si="2"/>
        <v>282</v>
      </c>
      <c r="V33" s="112">
        <f t="shared" si="3"/>
        <v>0</v>
      </c>
    </row>
    <row r="34" spans="1:22">
      <c r="A34" t="s">
        <v>76</v>
      </c>
      <c r="B34">
        <f>PPCL!B34</f>
        <v>282</v>
      </c>
      <c r="C34">
        <f>PPCL!C34</f>
        <v>0</v>
      </c>
      <c r="D34">
        <f>PPCL!M34</f>
        <v>282</v>
      </c>
      <c r="E34">
        <f>PPCL!N34</f>
        <v>0</v>
      </c>
      <c r="F34">
        <f t="shared" si="4"/>
        <v>282</v>
      </c>
      <c r="G34">
        <f t="shared" si="5"/>
        <v>282</v>
      </c>
      <c r="H34" s="112"/>
      <c r="I34">
        <f>BRPL_EOD!AE34+BRPL_EOD!AF34</f>
        <v>79.78</v>
      </c>
      <c r="J34">
        <f>BYPL_EOD!AE34+BYPL_EOD!AF34</f>
        <v>45.32</v>
      </c>
      <c r="K34">
        <f>MES_EOD!AE34+MES_EOD!AF34</f>
        <v>17.22</v>
      </c>
      <c r="L34">
        <f>NDMC_EOD!AE34+NDMC_EOD!AF34</f>
        <v>85.32</v>
      </c>
      <c r="M34">
        <f>TPDDL_EOD!AE34+TPDDL_EOD!AF34</f>
        <v>54.37</v>
      </c>
      <c r="N34">
        <f t="shared" si="0"/>
        <v>282.01</v>
      </c>
      <c r="O34" s="112">
        <f t="shared" si="1"/>
        <v>-9.9999999999909051E-3</v>
      </c>
      <c r="P34">
        <v>79.777171022304174</v>
      </c>
      <c r="Q34">
        <v>45.318392964788487</v>
      </c>
      <c r="R34">
        <v>17.2193893833552</v>
      </c>
      <c r="S34">
        <v>85.31697457536967</v>
      </c>
      <c r="T34">
        <v>54.368072054182477</v>
      </c>
      <c r="U34" s="114">
        <f t="shared" si="2"/>
        <v>282</v>
      </c>
      <c r="V34" s="112">
        <f t="shared" si="3"/>
        <v>0</v>
      </c>
    </row>
    <row r="35" spans="1:22">
      <c r="A35" t="s">
        <v>77</v>
      </c>
      <c r="B35">
        <f>PPCL!B35</f>
        <v>282</v>
      </c>
      <c r="C35">
        <f>PPCL!C35</f>
        <v>0</v>
      </c>
      <c r="D35">
        <f>PPCL!M35</f>
        <v>282</v>
      </c>
      <c r="E35">
        <f>PPCL!N35</f>
        <v>0</v>
      </c>
      <c r="F35">
        <f t="shared" si="4"/>
        <v>282</v>
      </c>
      <c r="G35">
        <f t="shared" si="5"/>
        <v>282</v>
      </c>
      <c r="H35" s="112"/>
      <c r="I35">
        <f>BRPL_EOD!AE35+BRPL_EOD!AF35</f>
        <v>79.78</v>
      </c>
      <c r="J35">
        <f>BYPL_EOD!AE35+BYPL_EOD!AF35</f>
        <v>45.32</v>
      </c>
      <c r="K35">
        <f>MES_EOD!AE35+MES_EOD!AF35</f>
        <v>17.22</v>
      </c>
      <c r="L35">
        <f>NDMC_EOD!AE35+NDMC_EOD!AF35</f>
        <v>85.32</v>
      </c>
      <c r="M35">
        <f>TPDDL_EOD!AE35+TPDDL_EOD!AF35</f>
        <v>54.37</v>
      </c>
      <c r="N35">
        <f t="shared" si="0"/>
        <v>282.01</v>
      </c>
      <c r="O35" s="112">
        <f t="shared" si="1"/>
        <v>-9.9999999999909051E-3</v>
      </c>
      <c r="P35">
        <v>79.777171022304174</v>
      </c>
      <c r="Q35">
        <v>45.318392964788487</v>
      </c>
      <c r="R35">
        <v>17.2193893833552</v>
      </c>
      <c r="S35">
        <v>85.31697457536967</v>
      </c>
      <c r="T35">
        <v>54.368072054182477</v>
      </c>
      <c r="U35" s="114">
        <f t="shared" si="2"/>
        <v>282</v>
      </c>
      <c r="V35" s="112">
        <f t="shared" si="3"/>
        <v>0</v>
      </c>
    </row>
    <row r="36" spans="1:22">
      <c r="A36" t="s">
        <v>78</v>
      </c>
      <c r="B36">
        <f>PPCL!B36</f>
        <v>282</v>
      </c>
      <c r="C36">
        <f>PPCL!C36</f>
        <v>0</v>
      </c>
      <c r="D36">
        <f>PPCL!M36</f>
        <v>282</v>
      </c>
      <c r="E36">
        <f>PPCL!N36</f>
        <v>0</v>
      </c>
      <c r="F36">
        <f t="shared" si="4"/>
        <v>282</v>
      </c>
      <c r="G36">
        <f t="shared" si="5"/>
        <v>282</v>
      </c>
      <c r="H36" s="112"/>
      <c r="I36">
        <f>BRPL_EOD!AE36+BRPL_EOD!AF36</f>
        <v>79.78</v>
      </c>
      <c r="J36">
        <f>BYPL_EOD!AE36+BYPL_EOD!AF36</f>
        <v>45.32</v>
      </c>
      <c r="K36">
        <f>MES_EOD!AE36+MES_EOD!AF36</f>
        <v>17.22</v>
      </c>
      <c r="L36">
        <f>NDMC_EOD!AE36+NDMC_EOD!AF36</f>
        <v>85.32</v>
      </c>
      <c r="M36">
        <f>TPDDL_EOD!AE36+TPDDL_EOD!AF36</f>
        <v>54.37</v>
      </c>
      <c r="N36">
        <f t="shared" si="0"/>
        <v>282.01</v>
      </c>
      <c r="O36" s="112">
        <f t="shared" si="1"/>
        <v>-9.9999999999909051E-3</v>
      </c>
      <c r="P36">
        <v>79.777171022304174</v>
      </c>
      <c r="Q36">
        <v>45.318392964788487</v>
      </c>
      <c r="R36">
        <v>17.2193893833552</v>
      </c>
      <c r="S36">
        <v>85.31697457536967</v>
      </c>
      <c r="T36">
        <v>54.368072054182477</v>
      </c>
      <c r="U36" s="114">
        <f t="shared" si="2"/>
        <v>282</v>
      </c>
      <c r="V36" s="112">
        <f t="shared" si="3"/>
        <v>0</v>
      </c>
    </row>
    <row r="37" spans="1:22">
      <c r="A37" t="s">
        <v>79</v>
      </c>
      <c r="B37">
        <f>PPCL!B37</f>
        <v>282</v>
      </c>
      <c r="C37">
        <f>PPCL!C37</f>
        <v>0</v>
      </c>
      <c r="D37">
        <f>PPCL!M37</f>
        <v>282</v>
      </c>
      <c r="E37">
        <f>PPCL!N37</f>
        <v>0</v>
      </c>
      <c r="F37">
        <f t="shared" si="4"/>
        <v>282</v>
      </c>
      <c r="G37">
        <f t="shared" si="5"/>
        <v>282</v>
      </c>
      <c r="H37" s="112"/>
      <c r="I37">
        <f>BRPL_EOD!AE37+BRPL_EOD!AF37</f>
        <v>79.78</v>
      </c>
      <c r="J37">
        <f>BYPL_EOD!AE37+BYPL_EOD!AF37</f>
        <v>45.32</v>
      </c>
      <c r="K37">
        <f>MES_EOD!AE37+MES_EOD!AF37</f>
        <v>17.22</v>
      </c>
      <c r="L37">
        <f>NDMC_EOD!AE37+NDMC_EOD!AF37</f>
        <v>85.32</v>
      </c>
      <c r="M37">
        <f>TPDDL_EOD!AE37+TPDDL_EOD!AF37</f>
        <v>54.37</v>
      </c>
      <c r="N37">
        <f t="shared" si="0"/>
        <v>282.01</v>
      </c>
      <c r="O37" s="112">
        <f t="shared" si="1"/>
        <v>-9.9999999999909051E-3</v>
      </c>
      <c r="P37">
        <v>79.777171022304174</v>
      </c>
      <c r="Q37">
        <v>45.318392964788487</v>
      </c>
      <c r="R37">
        <v>17.2193893833552</v>
      </c>
      <c r="S37">
        <v>85.31697457536967</v>
      </c>
      <c r="T37">
        <v>54.368072054182477</v>
      </c>
      <c r="U37" s="114">
        <f t="shared" si="2"/>
        <v>282</v>
      </c>
      <c r="V37" s="112">
        <f t="shared" si="3"/>
        <v>0</v>
      </c>
    </row>
    <row r="38" spans="1:22">
      <c r="A38" t="s">
        <v>80</v>
      </c>
      <c r="B38">
        <f>PPCL!B38</f>
        <v>282</v>
      </c>
      <c r="C38">
        <f>PPCL!C38</f>
        <v>0</v>
      </c>
      <c r="D38">
        <f>PPCL!M38</f>
        <v>282</v>
      </c>
      <c r="E38">
        <f>PPCL!N38</f>
        <v>0</v>
      </c>
      <c r="F38">
        <f t="shared" si="4"/>
        <v>282</v>
      </c>
      <c r="G38">
        <f t="shared" si="5"/>
        <v>282</v>
      </c>
      <c r="H38" s="112"/>
      <c r="I38">
        <f>BRPL_EOD!AE38+BRPL_EOD!AF38</f>
        <v>79.78</v>
      </c>
      <c r="J38">
        <f>BYPL_EOD!AE38+BYPL_EOD!AF38</f>
        <v>45.32</v>
      </c>
      <c r="K38">
        <f>MES_EOD!AE38+MES_EOD!AF38</f>
        <v>17.22</v>
      </c>
      <c r="L38">
        <f>NDMC_EOD!AE38+NDMC_EOD!AF38</f>
        <v>85.32</v>
      </c>
      <c r="M38">
        <f>TPDDL_EOD!AE38+TPDDL_EOD!AF38</f>
        <v>54.37</v>
      </c>
      <c r="N38">
        <f t="shared" si="0"/>
        <v>282.01</v>
      </c>
      <c r="O38" s="112">
        <f t="shared" si="1"/>
        <v>-9.9999999999909051E-3</v>
      </c>
      <c r="P38">
        <v>79.777171022304174</v>
      </c>
      <c r="Q38">
        <v>45.318392964788487</v>
      </c>
      <c r="R38">
        <v>17.2193893833552</v>
      </c>
      <c r="S38">
        <v>85.31697457536967</v>
      </c>
      <c r="T38">
        <v>54.368072054182477</v>
      </c>
      <c r="U38" s="114">
        <f t="shared" si="2"/>
        <v>282</v>
      </c>
      <c r="V38" s="112">
        <f t="shared" si="3"/>
        <v>0</v>
      </c>
    </row>
    <row r="39" spans="1:22">
      <c r="A39" t="s">
        <v>81</v>
      </c>
      <c r="B39">
        <f>PPCL!B39</f>
        <v>282</v>
      </c>
      <c r="C39">
        <f>PPCL!C39</f>
        <v>0</v>
      </c>
      <c r="D39">
        <f>PPCL!M39</f>
        <v>282</v>
      </c>
      <c r="E39">
        <f>PPCL!N39</f>
        <v>0</v>
      </c>
      <c r="F39">
        <f t="shared" si="4"/>
        <v>282</v>
      </c>
      <c r="G39">
        <f t="shared" si="5"/>
        <v>282</v>
      </c>
      <c r="H39" s="112"/>
      <c r="I39">
        <f>BRPL_EOD!AE39+BRPL_EOD!AF39</f>
        <v>79.78</v>
      </c>
      <c r="J39">
        <f>BYPL_EOD!AE39+BYPL_EOD!AF39</f>
        <v>45.32</v>
      </c>
      <c r="K39">
        <f>MES_EOD!AE39+MES_EOD!AF39</f>
        <v>17.22</v>
      </c>
      <c r="L39">
        <f>NDMC_EOD!AE39+NDMC_EOD!AF39</f>
        <v>85.32</v>
      </c>
      <c r="M39">
        <f>TPDDL_EOD!AE39+TPDDL_EOD!AF39</f>
        <v>54.37</v>
      </c>
      <c r="N39">
        <f t="shared" si="0"/>
        <v>282.01</v>
      </c>
      <c r="O39" s="112">
        <f t="shared" si="1"/>
        <v>-9.9999999999909051E-3</v>
      </c>
      <c r="P39">
        <v>79.777171022304174</v>
      </c>
      <c r="Q39">
        <v>45.318392964788487</v>
      </c>
      <c r="R39">
        <v>17.2193893833552</v>
      </c>
      <c r="S39">
        <v>85.31697457536967</v>
      </c>
      <c r="T39">
        <v>54.368072054182477</v>
      </c>
      <c r="U39" s="114">
        <f t="shared" si="2"/>
        <v>282</v>
      </c>
      <c r="V39" s="112">
        <f t="shared" si="3"/>
        <v>0</v>
      </c>
    </row>
    <row r="40" spans="1:22">
      <c r="A40" t="s">
        <v>82</v>
      </c>
      <c r="B40">
        <f>PPCL!B40</f>
        <v>282</v>
      </c>
      <c r="C40">
        <f>PPCL!C40</f>
        <v>0</v>
      </c>
      <c r="D40">
        <f>PPCL!M40</f>
        <v>282</v>
      </c>
      <c r="E40">
        <f>PPCL!N40</f>
        <v>0</v>
      </c>
      <c r="F40">
        <f t="shared" si="4"/>
        <v>282</v>
      </c>
      <c r="G40">
        <f t="shared" si="5"/>
        <v>282</v>
      </c>
      <c r="H40" s="112"/>
      <c r="I40">
        <f>BRPL_EOD!AE40+BRPL_EOD!AF40</f>
        <v>79.78</v>
      </c>
      <c r="J40">
        <f>BYPL_EOD!AE40+BYPL_EOD!AF40</f>
        <v>45.32</v>
      </c>
      <c r="K40">
        <f>MES_EOD!AE40+MES_EOD!AF40</f>
        <v>17.22</v>
      </c>
      <c r="L40">
        <f>NDMC_EOD!AE40+NDMC_EOD!AF40</f>
        <v>85.32</v>
      </c>
      <c r="M40">
        <f>TPDDL_EOD!AE40+TPDDL_EOD!AF40</f>
        <v>54.37</v>
      </c>
      <c r="N40">
        <f t="shared" si="0"/>
        <v>282.01</v>
      </c>
      <c r="O40" s="112">
        <f t="shared" si="1"/>
        <v>-9.9999999999909051E-3</v>
      </c>
      <c r="P40">
        <v>79.777171022304174</v>
      </c>
      <c r="Q40">
        <v>45.318392964788487</v>
      </c>
      <c r="R40">
        <v>17.2193893833552</v>
      </c>
      <c r="S40">
        <v>85.31697457536967</v>
      </c>
      <c r="T40">
        <v>54.368072054182477</v>
      </c>
      <c r="U40" s="114">
        <f t="shared" si="2"/>
        <v>282</v>
      </c>
      <c r="V40" s="112">
        <f t="shared" si="3"/>
        <v>0</v>
      </c>
    </row>
    <row r="41" spans="1:22">
      <c r="A41" t="s">
        <v>83</v>
      </c>
      <c r="B41">
        <f>PPCL!B41</f>
        <v>282</v>
      </c>
      <c r="C41">
        <f>PPCL!C41</f>
        <v>0</v>
      </c>
      <c r="D41">
        <f>PPCL!M41</f>
        <v>282</v>
      </c>
      <c r="E41">
        <f>PPCL!N41</f>
        <v>0</v>
      </c>
      <c r="F41">
        <f t="shared" si="4"/>
        <v>282</v>
      </c>
      <c r="G41">
        <f t="shared" si="5"/>
        <v>282</v>
      </c>
      <c r="H41" s="112"/>
      <c r="I41">
        <f>BRPL_EOD!AE41+BRPL_EOD!AF41</f>
        <v>79.78</v>
      </c>
      <c r="J41">
        <f>BYPL_EOD!AE41+BYPL_EOD!AF41</f>
        <v>45.32</v>
      </c>
      <c r="K41">
        <f>MES_EOD!AE41+MES_EOD!AF41</f>
        <v>17.22</v>
      </c>
      <c r="L41">
        <f>NDMC_EOD!AE41+NDMC_EOD!AF41</f>
        <v>85.32</v>
      </c>
      <c r="M41">
        <f>TPDDL_EOD!AE41+TPDDL_EOD!AF41</f>
        <v>54.37</v>
      </c>
      <c r="N41">
        <f t="shared" si="0"/>
        <v>282.01</v>
      </c>
      <c r="O41" s="112">
        <f t="shared" si="1"/>
        <v>-9.9999999999909051E-3</v>
      </c>
      <c r="P41">
        <v>79.777171022304174</v>
      </c>
      <c r="Q41">
        <v>45.318392964788487</v>
      </c>
      <c r="R41">
        <v>17.2193893833552</v>
      </c>
      <c r="S41">
        <v>85.31697457536967</v>
      </c>
      <c r="T41">
        <v>54.368072054182477</v>
      </c>
      <c r="U41" s="114">
        <f t="shared" si="2"/>
        <v>282</v>
      </c>
      <c r="V41" s="112">
        <f t="shared" si="3"/>
        <v>0</v>
      </c>
    </row>
    <row r="42" spans="1:22">
      <c r="A42" t="s">
        <v>84</v>
      </c>
      <c r="B42">
        <f>PPCL!B42</f>
        <v>282</v>
      </c>
      <c r="C42">
        <f>PPCL!C42</f>
        <v>0</v>
      </c>
      <c r="D42">
        <f>PPCL!M42</f>
        <v>282</v>
      </c>
      <c r="E42">
        <f>PPCL!N42</f>
        <v>0</v>
      </c>
      <c r="F42">
        <f t="shared" si="4"/>
        <v>282</v>
      </c>
      <c r="G42">
        <f t="shared" si="5"/>
        <v>282</v>
      </c>
      <c r="H42" s="112"/>
      <c r="I42">
        <f>BRPL_EOD!AE42+BRPL_EOD!AF42</f>
        <v>79.78</v>
      </c>
      <c r="J42">
        <f>BYPL_EOD!AE42+BYPL_EOD!AF42</f>
        <v>45.32</v>
      </c>
      <c r="K42">
        <f>MES_EOD!AE42+MES_EOD!AF42</f>
        <v>17.22</v>
      </c>
      <c r="L42">
        <f>NDMC_EOD!AE42+NDMC_EOD!AF42</f>
        <v>85.32</v>
      </c>
      <c r="M42">
        <f>TPDDL_EOD!AE42+TPDDL_EOD!AF42</f>
        <v>54.37</v>
      </c>
      <c r="N42">
        <f t="shared" si="0"/>
        <v>282.01</v>
      </c>
      <c r="O42" s="112">
        <f t="shared" si="1"/>
        <v>-9.9999999999909051E-3</v>
      </c>
      <c r="P42">
        <v>79.777171022304174</v>
      </c>
      <c r="Q42">
        <v>45.318392964788487</v>
      </c>
      <c r="R42">
        <v>17.2193893833552</v>
      </c>
      <c r="S42">
        <v>85.31697457536967</v>
      </c>
      <c r="T42">
        <v>54.368072054182477</v>
      </c>
      <c r="U42" s="114">
        <f t="shared" si="2"/>
        <v>282</v>
      </c>
      <c r="V42" s="112">
        <f t="shared" si="3"/>
        <v>0</v>
      </c>
    </row>
    <row r="43" spans="1:22">
      <c r="A43" t="s">
        <v>85</v>
      </c>
      <c r="B43">
        <f>PPCL!B43</f>
        <v>282</v>
      </c>
      <c r="C43">
        <f>PPCL!C43</f>
        <v>0</v>
      </c>
      <c r="D43">
        <f>PPCL!M43</f>
        <v>282</v>
      </c>
      <c r="E43">
        <f>PPCL!N43</f>
        <v>0</v>
      </c>
      <c r="F43">
        <f t="shared" si="4"/>
        <v>282</v>
      </c>
      <c r="G43">
        <f t="shared" si="5"/>
        <v>282</v>
      </c>
      <c r="H43" s="112"/>
      <c r="I43">
        <f>BRPL_EOD!AE43+BRPL_EOD!AF43</f>
        <v>79.78</v>
      </c>
      <c r="J43">
        <f>BYPL_EOD!AE43+BYPL_EOD!AF43</f>
        <v>45.32</v>
      </c>
      <c r="K43">
        <f>MES_EOD!AE43+MES_EOD!AF43</f>
        <v>17.22</v>
      </c>
      <c r="L43">
        <f>NDMC_EOD!AE43+NDMC_EOD!AF43</f>
        <v>85.32</v>
      </c>
      <c r="M43">
        <f>TPDDL_EOD!AE43+TPDDL_EOD!AF43</f>
        <v>54.37</v>
      </c>
      <c r="N43">
        <f t="shared" si="0"/>
        <v>282.01</v>
      </c>
      <c r="O43" s="112">
        <f t="shared" si="1"/>
        <v>-9.9999999999909051E-3</v>
      </c>
      <c r="P43">
        <v>79.777171022304174</v>
      </c>
      <c r="Q43">
        <v>45.318392964788487</v>
      </c>
      <c r="R43">
        <v>17.2193893833552</v>
      </c>
      <c r="S43">
        <v>85.31697457536967</v>
      </c>
      <c r="T43">
        <v>54.368072054182477</v>
      </c>
      <c r="U43" s="114">
        <f t="shared" si="2"/>
        <v>282</v>
      </c>
      <c r="V43" s="112">
        <f t="shared" si="3"/>
        <v>0</v>
      </c>
    </row>
    <row r="44" spans="1:22">
      <c r="A44" t="s">
        <v>86</v>
      </c>
      <c r="B44">
        <f>PPCL!B44</f>
        <v>282</v>
      </c>
      <c r="C44">
        <f>PPCL!C44</f>
        <v>0</v>
      </c>
      <c r="D44">
        <f>PPCL!M44</f>
        <v>282</v>
      </c>
      <c r="E44">
        <f>PPCL!N44</f>
        <v>0</v>
      </c>
      <c r="F44">
        <f t="shared" si="4"/>
        <v>282</v>
      </c>
      <c r="G44">
        <f t="shared" si="5"/>
        <v>282</v>
      </c>
      <c r="H44" s="112"/>
      <c r="I44">
        <f>BRPL_EOD!AE44+BRPL_EOD!AF44</f>
        <v>79.78</v>
      </c>
      <c r="J44">
        <f>BYPL_EOD!AE44+BYPL_EOD!AF44</f>
        <v>45.32</v>
      </c>
      <c r="K44">
        <f>MES_EOD!AE44+MES_EOD!AF44</f>
        <v>17.22</v>
      </c>
      <c r="L44">
        <f>NDMC_EOD!AE44+NDMC_EOD!AF44</f>
        <v>85.32</v>
      </c>
      <c r="M44">
        <f>TPDDL_EOD!AE44+TPDDL_EOD!AF44</f>
        <v>54.37</v>
      </c>
      <c r="N44">
        <f t="shared" si="0"/>
        <v>282.01</v>
      </c>
      <c r="O44" s="112">
        <f t="shared" si="1"/>
        <v>-9.9999999999909051E-3</v>
      </c>
      <c r="P44">
        <v>79.777171022304174</v>
      </c>
      <c r="Q44">
        <v>45.318392964788487</v>
      </c>
      <c r="R44">
        <v>17.2193893833552</v>
      </c>
      <c r="S44">
        <v>85.31697457536967</v>
      </c>
      <c r="T44">
        <v>54.368072054182477</v>
      </c>
      <c r="U44" s="114">
        <f t="shared" si="2"/>
        <v>282</v>
      </c>
      <c r="V44" s="112">
        <f t="shared" si="3"/>
        <v>0</v>
      </c>
    </row>
    <row r="45" spans="1:22">
      <c r="A45" t="s">
        <v>87</v>
      </c>
      <c r="B45">
        <f>PPCL!B45</f>
        <v>282</v>
      </c>
      <c r="C45">
        <f>PPCL!C45</f>
        <v>0</v>
      </c>
      <c r="D45">
        <f>PPCL!M45</f>
        <v>282</v>
      </c>
      <c r="E45">
        <f>PPCL!N45</f>
        <v>0</v>
      </c>
      <c r="F45">
        <f t="shared" si="4"/>
        <v>282</v>
      </c>
      <c r="G45">
        <f t="shared" si="5"/>
        <v>282</v>
      </c>
      <c r="H45" s="112"/>
      <c r="I45">
        <f>BRPL_EOD!AE45+BRPL_EOD!AF45</f>
        <v>79.78</v>
      </c>
      <c r="J45">
        <f>BYPL_EOD!AE45+BYPL_EOD!AF45</f>
        <v>45.32</v>
      </c>
      <c r="K45">
        <f>MES_EOD!AE45+MES_EOD!AF45</f>
        <v>17.22</v>
      </c>
      <c r="L45">
        <f>NDMC_EOD!AE45+NDMC_EOD!AF45</f>
        <v>85.32</v>
      </c>
      <c r="M45">
        <f>TPDDL_EOD!AE45+TPDDL_EOD!AF45</f>
        <v>54.37</v>
      </c>
      <c r="N45">
        <f t="shared" si="0"/>
        <v>282.01</v>
      </c>
      <c r="O45" s="112">
        <f t="shared" si="1"/>
        <v>-9.9999999999909051E-3</v>
      </c>
      <c r="P45">
        <v>79.777171022304174</v>
      </c>
      <c r="Q45">
        <v>45.318392964788487</v>
      </c>
      <c r="R45">
        <v>17.2193893833552</v>
      </c>
      <c r="S45">
        <v>85.31697457536967</v>
      </c>
      <c r="T45">
        <v>54.368072054182477</v>
      </c>
      <c r="U45" s="114">
        <f t="shared" si="2"/>
        <v>282</v>
      </c>
      <c r="V45" s="112">
        <f t="shared" si="3"/>
        <v>0</v>
      </c>
    </row>
    <row r="46" spans="1:22">
      <c r="A46" t="s">
        <v>88</v>
      </c>
      <c r="B46">
        <f>PPCL!B46</f>
        <v>282</v>
      </c>
      <c r="C46">
        <f>PPCL!C46</f>
        <v>0</v>
      </c>
      <c r="D46">
        <f>PPCL!M46</f>
        <v>282</v>
      </c>
      <c r="E46">
        <f>PPCL!N46</f>
        <v>0</v>
      </c>
      <c r="F46">
        <f t="shared" si="4"/>
        <v>282</v>
      </c>
      <c r="G46">
        <f t="shared" si="5"/>
        <v>282</v>
      </c>
      <c r="H46" s="112"/>
      <c r="I46">
        <f>BRPL_EOD!AE46+BRPL_EOD!AF46</f>
        <v>79.78</v>
      </c>
      <c r="J46">
        <f>BYPL_EOD!AE46+BYPL_EOD!AF46</f>
        <v>45.32</v>
      </c>
      <c r="K46">
        <f>MES_EOD!AE46+MES_EOD!AF46</f>
        <v>17.22</v>
      </c>
      <c r="L46">
        <f>NDMC_EOD!AE46+NDMC_EOD!AF46</f>
        <v>85.32</v>
      </c>
      <c r="M46">
        <f>TPDDL_EOD!AE46+TPDDL_EOD!AF46</f>
        <v>54.37</v>
      </c>
      <c r="N46">
        <f t="shared" si="0"/>
        <v>282.01</v>
      </c>
      <c r="O46" s="112">
        <f t="shared" si="1"/>
        <v>-9.9999999999909051E-3</v>
      </c>
      <c r="P46">
        <v>79.777171022304174</v>
      </c>
      <c r="Q46">
        <v>45.318392964788487</v>
      </c>
      <c r="R46">
        <v>17.2193893833552</v>
      </c>
      <c r="S46">
        <v>85.31697457536967</v>
      </c>
      <c r="T46">
        <v>54.368072054182477</v>
      </c>
      <c r="U46" s="114">
        <f t="shared" si="2"/>
        <v>282</v>
      </c>
      <c r="V46" s="112">
        <f t="shared" si="3"/>
        <v>0</v>
      </c>
    </row>
    <row r="47" spans="1:22">
      <c r="A47" t="s">
        <v>89</v>
      </c>
      <c r="B47">
        <f>PPCL!B47</f>
        <v>282</v>
      </c>
      <c r="C47">
        <f>PPCL!C47</f>
        <v>0</v>
      </c>
      <c r="D47">
        <f>PPCL!M47</f>
        <v>282</v>
      </c>
      <c r="E47">
        <f>PPCL!N47</f>
        <v>0</v>
      </c>
      <c r="F47">
        <f t="shared" si="4"/>
        <v>282</v>
      </c>
      <c r="G47">
        <f t="shared" si="5"/>
        <v>282</v>
      </c>
      <c r="H47" s="112"/>
      <c r="I47">
        <f>BRPL_EOD!AE47+BRPL_EOD!AF47</f>
        <v>79.78</v>
      </c>
      <c r="J47">
        <f>BYPL_EOD!AE47+BYPL_EOD!AF47</f>
        <v>45.32</v>
      </c>
      <c r="K47">
        <f>MES_EOD!AE47+MES_EOD!AF47</f>
        <v>17.22</v>
      </c>
      <c r="L47">
        <f>NDMC_EOD!AE47+NDMC_EOD!AF47</f>
        <v>85.32</v>
      </c>
      <c r="M47">
        <f>TPDDL_EOD!AE47+TPDDL_EOD!AF47</f>
        <v>54.37</v>
      </c>
      <c r="N47">
        <f t="shared" si="0"/>
        <v>282.01</v>
      </c>
      <c r="O47" s="112">
        <f t="shared" si="1"/>
        <v>-9.9999999999909051E-3</v>
      </c>
      <c r="P47">
        <v>79.777171022304174</v>
      </c>
      <c r="Q47">
        <v>45.318392964788487</v>
      </c>
      <c r="R47">
        <v>17.2193893833552</v>
      </c>
      <c r="S47">
        <v>85.31697457536967</v>
      </c>
      <c r="T47">
        <v>54.368072054182477</v>
      </c>
      <c r="U47" s="114">
        <f t="shared" si="2"/>
        <v>282</v>
      </c>
      <c r="V47" s="112">
        <f t="shared" si="3"/>
        <v>0</v>
      </c>
    </row>
    <row r="48" spans="1:22">
      <c r="A48" t="s">
        <v>90</v>
      </c>
      <c r="B48">
        <f>PPCL!B48</f>
        <v>282</v>
      </c>
      <c r="C48">
        <f>PPCL!C48</f>
        <v>0</v>
      </c>
      <c r="D48">
        <f>PPCL!M48</f>
        <v>282</v>
      </c>
      <c r="E48">
        <f>PPCL!N48</f>
        <v>0</v>
      </c>
      <c r="F48">
        <f t="shared" si="4"/>
        <v>282</v>
      </c>
      <c r="G48">
        <f t="shared" si="5"/>
        <v>282</v>
      </c>
      <c r="H48" s="112"/>
      <c r="I48">
        <f>BRPL_EOD!AE48+BRPL_EOD!AF48</f>
        <v>79.78</v>
      </c>
      <c r="J48">
        <f>BYPL_EOD!AE48+BYPL_EOD!AF48</f>
        <v>45.32</v>
      </c>
      <c r="K48">
        <f>MES_EOD!AE48+MES_EOD!AF48</f>
        <v>17.22</v>
      </c>
      <c r="L48">
        <f>NDMC_EOD!AE48+NDMC_EOD!AF48</f>
        <v>85.32</v>
      </c>
      <c r="M48">
        <f>TPDDL_EOD!AE48+TPDDL_EOD!AF48</f>
        <v>54.37</v>
      </c>
      <c r="N48">
        <f t="shared" si="0"/>
        <v>282.01</v>
      </c>
      <c r="O48" s="112">
        <f t="shared" si="1"/>
        <v>-9.9999999999909051E-3</v>
      </c>
      <c r="P48">
        <v>79.777171022304174</v>
      </c>
      <c r="Q48">
        <v>45.318392964788487</v>
      </c>
      <c r="R48">
        <v>17.2193893833552</v>
      </c>
      <c r="S48">
        <v>85.31697457536967</v>
      </c>
      <c r="T48">
        <v>54.368072054182477</v>
      </c>
      <c r="U48" s="114">
        <f t="shared" si="2"/>
        <v>282</v>
      </c>
      <c r="V48" s="112">
        <f t="shared" si="3"/>
        <v>0</v>
      </c>
    </row>
    <row r="49" spans="1:22">
      <c r="A49" t="s">
        <v>91</v>
      </c>
      <c r="B49">
        <f>PPCL!B49</f>
        <v>282</v>
      </c>
      <c r="C49">
        <f>PPCL!C49</f>
        <v>0</v>
      </c>
      <c r="D49">
        <f>PPCL!M49</f>
        <v>282</v>
      </c>
      <c r="E49">
        <f>PPCL!N49</f>
        <v>0</v>
      </c>
      <c r="F49">
        <f t="shared" si="4"/>
        <v>282</v>
      </c>
      <c r="G49">
        <f t="shared" si="5"/>
        <v>282</v>
      </c>
      <c r="H49" s="112"/>
      <c r="I49">
        <f>BRPL_EOD!AE49+BRPL_EOD!AF49</f>
        <v>79.78</v>
      </c>
      <c r="J49">
        <f>BYPL_EOD!AE49+BYPL_EOD!AF49</f>
        <v>45.32</v>
      </c>
      <c r="K49">
        <f>MES_EOD!AE49+MES_EOD!AF49</f>
        <v>17.22</v>
      </c>
      <c r="L49">
        <f>NDMC_EOD!AE49+NDMC_EOD!AF49</f>
        <v>85.32</v>
      </c>
      <c r="M49">
        <f>TPDDL_EOD!AE49+TPDDL_EOD!AF49</f>
        <v>54.37</v>
      </c>
      <c r="N49">
        <f t="shared" si="0"/>
        <v>282.01</v>
      </c>
      <c r="O49" s="112">
        <f t="shared" si="1"/>
        <v>-9.9999999999909051E-3</v>
      </c>
      <c r="P49">
        <v>79.777171022304174</v>
      </c>
      <c r="Q49">
        <v>45.318392964788487</v>
      </c>
      <c r="R49">
        <v>17.2193893833552</v>
      </c>
      <c r="S49">
        <v>85.31697457536967</v>
      </c>
      <c r="T49">
        <v>54.368072054182477</v>
      </c>
      <c r="U49" s="114">
        <f t="shared" si="2"/>
        <v>282</v>
      </c>
      <c r="V49" s="112">
        <f t="shared" si="3"/>
        <v>0</v>
      </c>
    </row>
    <row r="50" spans="1:22">
      <c r="A50" t="s">
        <v>92</v>
      </c>
      <c r="B50">
        <f>PPCL!B50</f>
        <v>282</v>
      </c>
      <c r="C50">
        <f>PPCL!C50</f>
        <v>0</v>
      </c>
      <c r="D50">
        <f>PPCL!M50</f>
        <v>282</v>
      </c>
      <c r="E50">
        <f>PPCL!N50</f>
        <v>0</v>
      </c>
      <c r="F50">
        <f t="shared" si="4"/>
        <v>282</v>
      </c>
      <c r="G50">
        <f t="shared" si="5"/>
        <v>282</v>
      </c>
      <c r="H50" s="112"/>
      <c r="I50">
        <f>BRPL_EOD!AE50+BRPL_EOD!AF50</f>
        <v>79.78</v>
      </c>
      <c r="J50">
        <f>BYPL_EOD!AE50+BYPL_EOD!AF50</f>
        <v>45.32</v>
      </c>
      <c r="K50">
        <f>MES_EOD!AE50+MES_EOD!AF50</f>
        <v>17.22</v>
      </c>
      <c r="L50">
        <f>NDMC_EOD!AE50+NDMC_EOD!AF50</f>
        <v>85.32</v>
      </c>
      <c r="M50">
        <f>TPDDL_EOD!AE50+TPDDL_EOD!AF50</f>
        <v>54.37</v>
      </c>
      <c r="N50">
        <f t="shared" si="0"/>
        <v>282.01</v>
      </c>
      <c r="O50" s="112">
        <f t="shared" si="1"/>
        <v>-9.9999999999909051E-3</v>
      </c>
      <c r="P50">
        <v>79.777171022304174</v>
      </c>
      <c r="Q50">
        <v>45.318392964788487</v>
      </c>
      <c r="R50">
        <v>17.2193893833552</v>
      </c>
      <c r="S50">
        <v>85.31697457536967</v>
      </c>
      <c r="T50">
        <v>54.368072054182477</v>
      </c>
      <c r="U50" s="114">
        <f t="shared" si="2"/>
        <v>282</v>
      </c>
      <c r="V50" s="112">
        <f t="shared" si="3"/>
        <v>0</v>
      </c>
    </row>
    <row r="51" spans="1:22">
      <c r="A51" t="s">
        <v>93</v>
      </c>
      <c r="B51">
        <f>PPCL!B51</f>
        <v>282</v>
      </c>
      <c r="C51">
        <f>PPCL!C51</f>
        <v>0</v>
      </c>
      <c r="D51">
        <f>PPCL!M51</f>
        <v>282</v>
      </c>
      <c r="E51">
        <f>PPCL!N51</f>
        <v>0</v>
      </c>
      <c r="F51">
        <f t="shared" si="4"/>
        <v>282</v>
      </c>
      <c r="G51">
        <f t="shared" si="5"/>
        <v>282</v>
      </c>
      <c r="H51" s="112"/>
      <c r="I51">
        <f>BRPL_EOD!AE51+BRPL_EOD!AF51</f>
        <v>79.78</v>
      </c>
      <c r="J51">
        <f>BYPL_EOD!AE51+BYPL_EOD!AF51</f>
        <v>45.32</v>
      </c>
      <c r="K51">
        <f>MES_EOD!AE51+MES_EOD!AF51</f>
        <v>17.22</v>
      </c>
      <c r="L51">
        <f>NDMC_EOD!AE51+NDMC_EOD!AF51</f>
        <v>85.32</v>
      </c>
      <c r="M51">
        <f>TPDDL_EOD!AE51+TPDDL_EOD!AF51</f>
        <v>54.37</v>
      </c>
      <c r="N51">
        <f t="shared" si="0"/>
        <v>282.01</v>
      </c>
      <c r="O51" s="112">
        <f t="shared" si="1"/>
        <v>-9.9999999999909051E-3</v>
      </c>
      <c r="P51">
        <v>79.777171022304174</v>
      </c>
      <c r="Q51">
        <v>45.318392964788487</v>
      </c>
      <c r="R51">
        <v>17.2193893833552</v>
      </c>
      <c r="S51">
        <v>85.31697457536967</v>
      </c>
      <c r="T51">
        <v>54.368072054182477</v>
      </c>
      <c r="U51" s="114">
        <f t="shared" si="2"/>
        <v>282</v>
      </c>
      <c r="V51" s="112">
        <f t="shared" si="3"/>
        <v>0</v>
      </c>
    </row>
    <row r="52" spans="1:22">
      <c r="A52" t="s">
        <v>94</v>
      </c>
      <c r="B52">
        <f>PPCL!B52</f>
        <v>282</v>
      </c>
      <c r="C52">
        <f>PPCL!C52</f>
        <v>0</v>
      </c>
      <c r="D52">
        <f>PPCL!M52</f>
        <v>282</v>
      </c>
      <c r="E52">
        <f>PPCL!N52</f>
        <v>0</v>
      </c>
      <c r="F52">
        <f t="shared" si="4"/>
        <v>282</v>
      </c>
      <c r="G52">
        <f t="shared" si="5"/>
        <v>282</v>
      </c>
      <c r="H52" s="112"/>
      <c r="I52">
        <f>BRPL_EOD!AE52+BRPL_EOD!AF52</f>
        <v>79.78</v>
      </c>
      <c r="J52">
        <f>BYPL_EOD!AE52+BYPL_EOD!AF52</f>
        <v>45.32</v>
      </c>
      <c r="K52">
        <f>MES_EOD!AE52+MES_EOD!AF52</f>
        <v>17.22</v>
      </c>
      <c r="L52">
        <f>NDMC_EOD!AE52+NDMC_EOD!AF52</f>
        <v>85.32</v>
      </c>
      <c r="M52">
        <f>TPDDL_EOD!AE52+TPDDL_EOD!AF52</f>
        <v>54.37</v>
      </c>
      <c r="N52">
        <f t="shared" si="0"/>
        <v>282.01</v>
      </c>
      <c r="O52" s="112">
        <f t="shared" si="1"/>
        <v>-9.9999999999909051E-3</v>
      </c>
      <c r="P52">
        <v>79.777171022304174</v>
      </c>
      <c r="Q52">
        <v>45.318392964788487</v>
      </c>
      <c r="R52">
        <v>17.2193893833552</v>
      </c>
      <c r="S52">
        <v>85.31697457536967</v>
      </c>
      <c r="T52">
        <v>54.368072054182477</v>
      </c>
      <c r="U52" s="114">
        <f t="shared" si="2"/>
        <v>282</v>
      </c>
      <c r="V52" s="112">
        <f t="shared" si="3"/>
        <v>0</v>
      </c>
    </row>
    <row r="53" spans="1:22">
      <c r="A53" t="s">
        <v>95</v>
      </c>
      <c r="B53">
        <f>PPCL!B53</f>
        <v>282</v>
      </c>
      <c r="C53">
        <f>PPCL!C53</f>
        <v>0</v>
      </c>
      <c r="D53">
        <f>PPCL!M53</f>
        <v>282</v>
      </c>
      <c r="E53">
        <f>PPCL!N53</f>
        <v>0</v>
      </c>
      <c r="F53">
        <f t="shared" si="4"/>
        <v>282</v>
      </c>
      <c r="G53">
        <f t="shared" si="5"/>
        <v>282</v>
      </c>
      <c r="H53" s="112"/>
      <c r="I53">
        <f>BRPL_EOD!AE53+BRPL_EOD!AF53</f>
        <v>79.78</v>
      </c>
      <c r="J53">
        <f>BYPL_EOD!AE53+BYPL_EOD!AF53</f>
        <v>45.32</v>
      </c>
      <c r="K53">
        <f>MES_EOD!AE53+MES_EOD!AF53</f>
        <v>17.22</v>
      </c>
      <c r="L53">
        <f>NDMC_EOD!AE53+NDMC_EOD!AF53</f>
        <v>85.32</v>
      </c>
      <c r="M53">
        <f>TPDDL_EOD!AE53+TPDDL_EOD!AF53</f>
        <v>54.37</v>
      </c>
      <c r="N53">
        <f t="shared" si="0"/>
        <v>282.01</v>
      </c>
      <c r="O53" s="112">
        <f t="shared" si="1"/>
        <v>-9.9999999999909051E-3</v>
      </c>
      <c r="P53">
        <v>79.777171022304174</v>
      </c>
      <c r="Q53">
        <v>45.318392964788487</v>
      </c>
      <c r="R53">
        <v>17.2193893833552</v>
      </c>
      <c r="S53">
        <v>85.31697457536967</v>
      </c>
      <c r="T53">
        <v>54.368072054182477</v>
      </c>
      <c r="U53" s="114">
        <f t="shared" si="2"/>
        <v>282</v>
      </c>
      <c r="V53" s="112">
        <f t="shared" si="3"/>
        <v>0</v>
      </c>
    </row>
    <row r="54" spans="1:22">
      <c r="A54" t="s">
        <v>96</v>
      </c>
      <c r="B54">
        <f>PPCL!B54</f>
        <v>282</v>
      </c>
      <c r="C54">
        <f>PPCL!C54</f>
        <v>0</v>
      </c>
      <c r="D54">
        <f>PPCL!M54</f>
        <v>282</v>
      </c>
      <c r="E54">
        <f>PPCL!N54</f>
        <v>0</v>
      </c>
      <c r="F54">
        <f t="shared" si="4"/>
        <v>282</v>
      </c>
      <c r="G54">
        <f t="shared" si="5"/>
        <v>282</v>
      </c>
      <c r="H54" s="112"/>
      <c r="I54">
        <f>BRPL_EOD!AE54+BRPL_EOD!AF54</f>
        <v>79.78</v>
      </c>
      <c r="J54">
        <f>BYPL_EOD!AE54+BYPL_EOD!AF54</f>
        <v>45.32</v>
      </c>
      <c r="K54">
        <f>MES_EOD!AE54+MES_EOD!AF54</f>
        <v>17.22</v>
      </c>
      <c r="L54">
        <f>NDMC_EOD!AE54+NDMC_EOD!AF54</f>
        <v>85.32</v>
      </c>
      <c r="M54">
        <f>TPDDL_EOD!AE54+TPDDL_EOD!AF54</f>
        <v>54.37</v>
      </c>
      <c r="N54">
        <f t="shared" si="0"/>
        <v>282.01</v>
      </c>
      <c r="O54" s="112">
        <f t="shared" si="1"/>
        <v>-9.9999999999909051E-3</v>
      </c>
      <c r="P54">
        <v>79.777171022304174</v>
      </c>
      <c r="Q54">
        <v>45.318392964788487</v>
      </c>
      <c r="R54">
        <v>17.2193893833552</v>
      </c>
      <c r="S54">
        <v>85.31697457536967</v>
      </c>
      <c r="T54">
        <v>54.368072054182477</v>
      </c>
      <c r="U54" s="114">
        <f t="shared" si="2"/>
        <v>282</v>
      </c>
      <c r="V54" s="112">
        <f t="shared" si="3"/>
        <v>0</v>
      </c>
    </row>
    <row r="55" spans="1:22">
      <c r="A55" t="s">
        <v>97</v>
      </c>
      <c r="B55">
        <f>PPCL!B55</f>
        <v>282</v>
      </c>
      <c r="C55">
        <f>PPCL!C55</f>
        <v>0</v>
      </c>
      <c r="D55">
        <f>PPCL!M55</f>
        <v>282</v>
      </c>
      <c r="E55">
        <f>PPCL!N55</f>
        <v>0</v>
      </c>
      <c r="F55">
        <f t="shared" si="4"/>
        <v>282</v>
      </c>
      <c r="G55">
        <f t="shared" si="5"/>
        <v>282</v>
      </c>
      <c r="H55" s="112"/>
      <c r="I55">
        <f>BRPL_EOD!AE55+BRPL_EOD!AF55</f>
        <v>79.78</v>
      </c>
      <c r="J55">
        <f>BYPL_EOD!AE55+BYPL_EOD!AF55</f>
        <v>45.32</v>
      </c>
      <c r="K55">
        <f>MES_EOD!AE55+MES_EOD!AF55</f>
        <v>17.22</v>
      </c>
      <c r="L55">
        <f>NDMC_EOD!AE55+NDMC_EOD!AF55</f>
        <v>85.32</v>
      </c>
      <c r="M55">
        <f>TPDDL_EOD!AE55+TPDDL_EOD!AF55</f>
        <v>54.37</v>
      </c>
      <c r="N55">
        <f t="shared" si="0"/>
        <v>282.01</v>
      </c>
      <c r="O55" s="112">
        <f t="shared" si="1"/>
        <v>-9.9999999999909051E-3</v>
      </c>
      <c r="P55">
        <v>79.777171022304174</v>
      </c>
      <c r="Q55">
        <v>45.318392964788487</v>
      </c>
      <c r="R55">
        <v>17.2193893833552</v>
      </c>
      <c r="S55">
        <v>85.31697457536967</v>
      </c>
      <c r="T55">
        <v>54.368072054182477</v>
      </c>
      <c r="U55" s="114">
        <f t="shared" si="2"/>
        <v>282</v>
      </c>
      <c r="V55" s="112">
        <f t="shared" si="3"/>
        <v>0</v>
      </c>
    </row>
    <row r="56" spans="1:22">
      <c r="A56" t="s">
        <v>98</v>
      </c>
      <c r="B56">
        <f>PPCL!B56</f>
        <v>282</v>
      </c>
      <c r="C56">
        <f>PPCL!C56</f>
        <v>0</v>
      </c>
      <c r="D56">
        <f>PPCL!M56</f>
        <v>282</v>
      </c>
      <c r="E56">
        <f>PPCL!N56</f>
        <v>0</v>
      </c>
      <c r="F56">
        <f t="shared" si="4"/>
        <v>282</v>
      </c>
      <c r="G56">
        <f t="shared" si="5"/>
        <v>282</v>
      </c>
      <c r="H56" s="112"/>
      <c r="I56">
        <f>BRPL_EOD!AE56+BRPL_EOD!AF56</f>
        <v>79.78</v>
      </c>
      <c r="J56">
        <f>BYPL_EOD!AE56+BYPL_EOD!AF56</f>
        <v>45.32</v>
      </c>
      <c r="K56">
        <f>MES_EOD!AE56+MES_EOD!AF56</f>
        <v>17.22</v>
      </c>
      <c r="L56">
        <f>NDMC_EOD!AE56+NDMC_EOD!AF56</f>
        <v>85.32</v>
      </c>
      <c r="M56">
        <f>TPDDL_EOD!AE56+TPDDL_EOD!AF56</f>
        <v>54.37</v>
      </c>
      <c r="N56">
        <f t="shared" si="0"/>
        <v>282.01</v>
      </c>
      <c r="O56" s="112">
        <f t="shared" si="1"/>
        <v>-9.9999999999909051E-3</v>
      </c>
      <c r="P56">
        <v>79.777171022304174</v>
      </c>
      <c r="Q56">
        <v>45.318392964788487</v>
      </c>
      <c r="R56">
        <v>17.2193893833552</v>
      </c>
      <c r="S56">
        <v>85.31697457536967</v>
      </c>
      <c r="T56">
        <v>54.368072054182477</v>
      </c>
      <c r="U56" s="114">
        <f t="shared" si="2"/>
        <v>282</v>
      </c>
      <c r="V56" s="112">
        <f t="shared" si="3"/>
        <v>0</v>
      </c>
    </row>
    <row r="57" spans="1:22">
      <c r="A57" t="s">
        <v>99</v>
      </c>
      <c r="B57">
        <f>PPCL!B57</f>
        <v>282</v>
      </c>
      <c r="C57">
        <f>PPCL!C57</f>
        <v>0</v>
      </c>
      <c r="D57">
        <f>PPCL!M57</f>
        <v>282</v>
      </c>
      <c r="E57">
        <f>PPCL!N57</f>
        <v>0</v>
      </c>
      <c r="F57">
        <f t="shared" si="4"/>
        <v>282</v>
      </c>
      <c r="G57">
        <f t="shared" si="5"/>
        <v>282</v>
      </c>
      <c r="H57" s="112"/>
      <c r="I57">
        <f>BRPL_EOD!AE57+BRPL_EOD!AF57</f>
        <v>79.78</v>
      </c>
      <c r="J57">
        <f>BYPL_EOD!AE57+BYPL_EOD!AF57</f>
        <v>45.32</v>
      </c>
      <c r="K57">
        <f>MES_EOD!AE57+MES_EOD!AF57</f>
        <v>17.22</v>
      </c>
      <c r="L57">
        <f>NDMC_EOD!AE57+NDMC_EOD!AF57</f>
        <v>85.32</v>
      </c>
      <c r="M57">
        <f>TPDDL_EOD!AE57+TPDDL_EOD!AF57</f>
        <v>54.37</v>
      </c>
      <c r="N57">
        <f t="shared" si="0"/>
        <v>282.01</v>
      </c>
      <c r="O57" s="112">
        <f t="shared" si="1"/>
        <v>-9.9999999999909051E-3</v>
      </c>
      <c r="P57">
        <v>79.777171022304174</v>
      </c>
      <c r="Q57">
        <v>45.318392964788487</v>
      </c>
      <c r="R57">
        <v>17.2193893833552</v>
      </c>
      <c r="S57">
        <v>85.31697457536967</v>
      </c>
      <c r="T57">
        <v>54.368072054182477</v>
      </c>
      <c r="U57" s="114">
        <f t="shared" si="2"/>
        <v>282</v>
      </c>
      <c r="V57" s="112">
        <f t="shared" si="3"/>
        <v>0</v>
      </c>
    </row>
    <row r="58" spans="1:22">
      <c r="A58" t="s">
        <v>100</v>
      </c>
      <c r="B58">
        <f>PPCL!B58</f>
        <v>282</v>
      </c>
      <c r="C58">
        <f>PPCL!C58</f>
        <v>0</v>
      </c>
      <c r="D58">
        <f>PPCL!M58</f>
        <v>282</v>
      </c>
      <c r="E58">
        <f>PPCL!N58</f>
        <v>0</v>
      </c>
      <c r="F58">
        <f t="shared" si="4"/>
        <v>282</v>
      </c>
      <c r="G58">
        <f t="shared" si="5"/>
        <v>282</v>
      </c>
      <c r="H58" s="112"/>
      <c r="I58">
        <f>BRPL_EOD!AE58+BRPL_EOD!AF58</f>
        <v>79.78</v>
      </c>
      <c r="J58">
        <f>BYPL_EOD!AE58+BYPL_EOD!AF58</f>
        <v>45.32</v>
      </c>
      <c r="K58">
        <f>MES_EOD!AE58+MES_EOD!AF58</f>
        <v>17.22</v>
      </c>
      <c r="L58">
        <f>NDMC_EOD!AE58+NDMC_EOD!AF58</f>
        <v>85.32</v>
      </c>
      <c r="M58">
        <f>TPDDL_EOD!AE58+TPDDL_EOD!AF58</f>
        <v>54.37</v>
      </c>
      <c r="N58">
        <f t="shared" si="0"/>
        <v>282.01</v>
      </c>
      <c r="O58" s="112">
        <f t="shared" si="1"/>
        <v>-9.9999999999909051E-3</v>
      </c>
      <c r="P58">
        <v>79.777171022304174</v>
      </c>
      <c r="Q58">
        <v>45.318392964788487</v>
      </c>
      <c r="R58">
        <v>17.2193893833552</v>
      </c>
      <c r="S58">
        <v>85.31697457536967</v>
      </c>
      <c r="T58">
        <v>54.368072054182477</v>
      </c>
      <c r="U58" s="114">
        <f t="shared" si="2"/>
        <v>282</v>
      </c>
      <c r="V58" s="112">
        <f t="shared" si="3"/>
        <v>0</v>
      </c>
    </row>
    <row r="59" spans="1:22">
      <c r="A59" t="s">
        <v>101</v>
      </c>
      <c r="B59">
        <f>PPCL!B59</f>
        <v>277</v>
      </c>
      <c r="C59">
        <f>PPCL!C59</f>
        <v>0</v>
      </c>
      <c r="D59">
        <f>PPCL!M59</f>
        <v>277</v>
      </c>
      <c r="E59">
        <f>PPCL!N59</f>
        <v>0</v>
      </c>
      <c r="F59">
        <f t="shared" si="4"/>
        <v>277</v>
      </c>
      <c r="G59">
        <f t="shared" si="5"/>
        <v>277</v>
      </c>
      <c r="H59" s="112"/>
      <c r="I59">
        <f>BRPL_EOD!AE59+BRPL_EOD!AF59</f>
        <v>78.36</v>
      </c>
      <c r="J59">
        <f>BYPL_EOD!AE59+BYPL_EOD!AF59</f>
        <v>44.51</v>
      </c>
      <c r="K59">
        <f>MES_EOD!AE59+MES_EOD!AF59</f>
        <v>16.91</v>
      </c>
      <c r="L59">
        <f>NDMC_EOD!AE59+NDMC_EOD!AF59</f>
        <v>83.81</v>
      </c>
      <c r="M59">
        <f>TPDDL_EOD!AE59+TPDDL_EOD!AF59</f>
        <v>53.41</v>
      </c>
      <c r="N59">
        <f t="shared" si="0"/>
        <v>277</v>
      </c>
      <c r="O59" s="112">
        <f t="shared" si="1"/>
        <v>0</v>
      </c>
      <c r="P59">
        <v>78.36</v>
      </c>
      <c r="Q59">
        <v>44.51</v>
      </c>
      <c r="R59">
        <v>16.91</v>
      </c>
      <c r="S59">
        <v>83.81</v>
      </c>
      <c r="T59">
        <v>53.41</v>
      </c>
      <c r="U59" s="114">
        <f t="shared" si="2"/>
        <v>277</v>
      </c>
      <c r="V59" s="112">
        <f t="shared" si="3"/>
        <v>0</v>
      </c>
    </row>
    <row r="60" spans="1:22">
      <c r="A60" t="s">
        <v>102</v>
      </c>
      <c r="B60">
        <f>PPCL!B60</f>
        <v>277</v>
      </c>
      <c r="C60">
        <f>PPCL!C60</f>
        <v>0</v>
      </c>
      <c r="D60">
        <f>PPCL!M60</f>
        <v>277</v>
      </c>
      <c r="E60">
        <f>PPCL!N60</f>
        <v>0</v>
      </c>
      <c r="F60">
        <f t="shared" si="4"/>
        <v>277</v>
      </c>
      <c r="G60">
        <f t="shared" si="5"/>
        <v>277</v>
      </c>
      <c r="H60" s="112"/>
      <c r="I60">
        <f>BRPL_EOD!AE60+BRPL_EOD!AF60</f>
        <v>78.36</v>
      </c>
      <c r="J60">
        <f>BYPL_EOD!AE60+BYPL_EOD!AF60</f>
        <v>44.51</v>
      </c>
      <c r="K60">
        <f>MES_EOD!AE60+MES_EOD!AF60</f>
        <v>16.91</v>
      </c>
      <c r="L60">
        <f>NDMC_EOD!AE60+NDMC_EOD!AF60</f>
        <v>83.81</v>
      </c>
      <c r="M60">
        <f>TPDDL_EOD!AE60+TPDDL_EOD!AF60</f>
        <v>53.41</v>
      </c>
      <c r="N60">
        <f t="shared" si="0"/>
        <v>277</v>
      </c>
      <c r="O60" s="112">
        <f t="shared" si="1"/>
        <v>0</v>
      </c>
      <c r="P60">
        <v>78.36</v>
      </c>
      <c r="Q60">
        <v>44.51</v>
      </c>
      <c r="R60">
        <v>16.91</v>
      </c>
      <c r="S60">
        <v>83.81</v>
      </c>
      <c r="T60">
        <v>53.41</v>
      </c>
      <c r="U60" s="114">
        <f t="shared" si="2"/>
        <v>277</v>
      </c>
      <c r="V60" s="112">
        <f t="shared" si="3"/>
        <v>0</v>
      </c>
    </row>
    <row r="61" spans="1:22">
      <c r="A61" t="s">
        <v>103</v>
      </c>
      <c r="B61">
        <f>PPCL!B61</f>
        <v>277</v>
      </c>
      <c r="C61">
        <f>PPCL!C61</f>
        <v>0</v>
      </c>
      <c r="D61">
        <f>PPCL!M61</f>
        <v>277</v>
      </c>
      <c r="E61">
        <f>PPCL!N61</f>
        <v>0</v>
      </c>
      <c r="F61">
        <f t="shared" si="4"/>
        <v>277</v>
      </c>
      <c r="G61">
        <f t="shared" si="5"/>
        <v>277</v>
      </c>
      <c r="H61" s="112"/>
      <c r="I61">
        <f>BRPL_EOD!AE61+BRPL_EOD!AF61</f>
        <v>78.36</v>
      </c>
      <c r="J61">
        <f>BYPL_EOD!AE61+BYPL_EOD!AF61</f>
        <v>44.51</v>
      </c>
      <c r="K61">
        <f>MES_EOD!AE61+MES_EOD!AF61</f>
        <v>16.91</v>
      </c>
      <c r="L61">
        <f>NDMC_EOD!AE61+NDMC_EOD!AF61</f>
        <v>83.81</v>
      </c>
      <c r="M61">
        <f>TPDDL_EOD!AE61+TPDDL_EOD!AF61</f>
        <v>53.41</v>
      </c>
      <c r="N61">
        <f t="shared" si="0"/>
        <v>277</v>
      </c>
      <c r="O61" s="112">
        <f t="shared" si="1"/>
        <v>0</v>
      </c>
      <c r="P61">
        <v>78.36</v>
      </c>
      <c r="Q61">
        <v>44.51</v>
      </c>
      <c r="R61">
        <v>16.91</v>
      </c>
      <c r="S61">
        <v>83.81</v>
      </c>
      <c r="T61">
        <v>53.41</v>
      </c>
      <c r="U61" s="114">
        <f t="shared" si="2"/>
        <v>277</v>
      </c>
      <c r="V61" s="112">
        <f t="shared" si="3"/>
        <v>0</v>
      </c>
    </row>
    <row r="62" spans="1:22">
      <c r="A62" t="s">
        <v>104</v>
      </c>
      <c r="B62">
        <f>PPCL!B62</f>
        <v>277</v>
      </c>
      <c r="C62">
        <f>PPCL!C62</f>
        <v>0</v>
      </c>
      <c r="D62">
        <f>PPCL!M62</f>
        <v>277</v>
      </c>
      <c r="E62">
        <f>PPCL!N62</f>
        <v>0</v>
      </c>
      <c r="F62">
        <f t="shared" si="4"/>
        <v>277</v>
      </c>
      <c r="G62">
        <f t="shared" si="5"/>
        <v>277</v>
      </c>
      <c r="H62" s="112"/>
      <c r="I62">
        <f>BRPL_EOD!AE62+BRPL_EOD!AF62</f>
        <v>78.36</v>
      </c>
      <c r="J62">
        <f>BYPL_EOD!AE62+BYPL_EOD!AF62</f>
        <v>44.51</v>
      </c>
      <c r="K62">
        <f>MES_EOD!AE62+MES_EOD!AF62</f>
        <v>16.91</v>
      </c>
      <c r="L62">
        <f>NDMC_EOD!AE62+NDMC_EOD!AF62</f>
        <v>83.81</v>
      </c>
      <c r="M62">
        <f>TPDDL_EOD!AE62+TPDDL_EOD!AF62</f>
        <v>53.41</v>
      </c>
      <c r="N62">
        <f t="shared" si="0"/>
        <v>277</v>
      </c>
      <c r="O62" s="112">
        <f t="shared" si="1"/>
        <v>0</v>
      </c>
      <c r="P62">
        <v>78.36</v>
      </c>
      <c r="Q62">
        <v>44.51</v>
      </c>
      <c r="R62">
        <v>16.91</v>
      </c>
      <c r="S62">
        <v>83.81</v>
      </c>
      <c r="T62">
        <v>53.41</v>
      </c>
      <c r="U62" s="114">
        <f t="shared" si="2"/>
        <v>277</v>
      </c>
      <c r="V62" s="112">
        <f t="shared" si="3"/>
        <v>0</v>
      </c>
    </row>
    <row r="63" spans="1:22">
      <c r="A63" t="s">
        <v>105</v>
      </c>
      <c r="B63">
        <f>PPCL!B63</f>
        <v>277</v>
      </c>
      <c r="C63">
        <f>PPCL!C63</f>
        <v>0</v>
      </c>
      <c r="D63">
        <f>PPCL!M63</f>
        <v>277</v>
      </c>
      <c r="E63">
        <f>PPCL!N63</f>
        <v>0</v>
      </c>
      <c r="F63">
        <f t="shared" si="4"/>
        <v>277</v>
      </c>
      <c r="G63">
        <f t="shared" si="5"/>
        <v>277</v>
      </c>
      <c r="H63" s="112"/>
      <c r="I63">
        <f>BRPL_EOD!AE63+BRPL_EOD!AF63</f>
        <v>78.36</v>
      </c>
      <c r="J63">
        <f>BYPL_EOD!AE63+BYPL_EOD!AF63</f>
        <v>44.51</v>
      </c>
      <c r="K63">
        <f>MES_EOD!AE63+MES_EOD!AF63</f>
        <v>16.91</v>
      </c>
      <c r="L63">
        <f>NDMC_EOD!AE63+NDMC_EOD!AF63</f>
        <v>83.81</v>
      </c>
      <c r="M63">
        <f>TPDDL_EOD!AE63+TPDDL_EOD!AF63</f>
        <v>53.41</v>
      </c>
      <c r="N63">
        <f t="shared" si="0"/>
        <v>277</v>
      </c>
      <c r="O63" s="112">
        <f t="shared" si="1"/>
        <v>0</v>
      </c>
      <c r="P63">
        <v>78.36</v>
      </c>
      <c r="Q63">
        <v>44.51</v>
      </c>
      <c r="R63">
        <v>16.91</v>
      </c>
      <c r="S63">
        <v>83.81</v>
      </c>
      <c r="T63">
        <v>53.41</v>
      </c>
      <c r="U63" s="114">
        <f t="shared" si="2"/>
        <v>277</v>
      </c>
      <c r="V63" s="112">
        <f t="shared" si="3"/>
        <v>0</v>
      </c>
    </row>
    <row r="64" spans="1:22">
      <c r="A64" t="s">
        <v>106</v>
      </c>
      <c r="B64">
        <f>PPCL!B64</f>
        <v>277</v>
      </c>
      <c r="C64">
        <f>PPCL!C64</f>
        <v>0</v>
      </c>
      <c r="D64">
        <f>PPCL!M64</f>
        <v>277</v>
      </c>
      <c r="E64">
        <f>PPCL!N64</f>
        <v>0</v>
      </c>
      <c r="F64">
        <f t="shared" si="4"/>
        <v>277</v>
      </c>
      <c r="G64">
        <f t="shared" si="5"/>
        <v>277</v>
      </c>
      <c r="H64" s="112"/>
      <c r="I64">
        <f>BRPL_EOD!AE64+BRPL_EOD!AF64</f>
        <v>78.36</v>
      </c>
      <c r="J64">
        <f>BYPL_EOD!AE64+BYPL_EOD!AF64</f>
        <v>44.51</v>
      </c>
      <c r="K64">
        <f>MES_EOD!AE64+MES_EOD!AF64</f>
        <v>16.91</v>
      </c>
      <c r="L64">
        <f>NDMC_EOD!AE64+NDMC_EOD!AF64</f>
        <v>83.81</v>
      </c>
      <c r="M64">
        <f>TPDDL_EOD!AE64+TPDDL_EOD!AF64</f>
        <v>53.41</v>
      </c>
      <c r="N64">
        <f t="shared" si="0"/>
        <v>277</v>
      </c>
      <c r="O64" s="112">
        <f t="shared" si="1"/>
        <v>0</v>
      </c>
      <c r="P64">
        <v>78.36</v>
      </c>
      <c r="Q64">
        <v>44.51</v>
      </c>
      <c r="R64">
        <v>16.91</v>
      </c>
      <c r="S64">
        <v>83.81</v>
      </c>
      <c r="T64">
        <v>53.41</v>
      </c>
      <c r="U64" s="114">
        <f t="shared" si="2"/>
        <v>277</v>
      </c>
      <c r="V64" s="112">
        <f t="shared" si="3"/>
        <v>0</v>
      </c>
    </row>
    <row r="65" spans="1:22">
      <c r="A65" t="s">
        <v>107</v>
      </c>
      <c r="B65">
        <f>PPCL!B65</f>
        <v>277</v>
      </c>
      <c r="C65">
        <f>PPCL!C65</f>
        <v>0</v>
      </c>
      <c r="D65">
        <f>PPCL!M65</f>
        <v>277</v>
      </c>
      <c r="E65">
        <f>PPCL!N65</f>
        <v>0</v>
      </c>
      <c r="F65">
        <f t="shared" si="4"/>
        <v>277</v>
      </c>
      <c r="G65">
        <f t="shared" si="5"/>
        <v>277</v>
      </c>
      <c r="H65" s="112"/>
      <c r="I65">
        <f>BRPL_EOD!AE65+BRPL_EOD!AF65</f>
        <v>78.36</v>
      </c>
      <c r="J65">
        <f>BYPL_EOD!AE65+BYPL_EOD!AF65</f>
        <v>44.51</v>
      </c>
      <c r="K65">
        <f>MES_EOD!AE65+MES_EOD!AF65</f>
        <v>16.91</v>
      </c>
      <c r="L65">
        <f>NDMC_EOD!AE65+NDMC_EOD!AF65</f>
        <v>83.81</v>
      </c>
      <c r="M65">
        <f>TPDDL_EOD!AE65+TPDDL_EOD!AF65</f>
        <v>53.41</v>
      </c>
      <c r="N65">
        <f t="shared" si="0"/>
        <v>277</v>
      </c>
      <c r="O65" s="112">
        <f t="shared" si="1"/>
        <v>0</v>
      </c>
      <c r="P65">
        <v>78.36</v>
      </c>
      <c r="Q65">
        <v>44.51</v>
      </c>
      <c r="R65">
        <v>16.91</v>
      </c>
      <c r="S65">
        <v>83.81</v>
      </c>
      <c r="T65">
        <v>53.41</v>
      </c>
      <c r="U65" s="114">
        <f t="shared" si="2"/>
        <v>277</v>
      </c>
      <c r="V65" s="112">
        <f t="shared" si="3"/>
        <v>0</v>
      </c>
    </row>
    <row r="66" spans="1:22">
      <c r="A66" t="s">
        <v>108</v>
      </c>
      <c r="B66">
        <f>PPCL!B66</f>
        <v>277</v>
      </c>
      <c r="C66">
        <f>PPCL!C66</f>
        <v>0</v>
      </c>
      <c r="D66">
        <f>PPCL!M66</f>
        <v>277</v>
      </c>
      <c r="E66">
        <f>PPCL!N66</f>
        <v>0</v>
      </c>
      <c r="F66">
        <f t="shared" si="4"/>
        <v>277</v>
      </c>
      <c r="G66">
        <f t="shared" si="5"/>
        <v>277</v>
      </c>
      <c r="H66" s="112"/>
      <c r="I66">
        <f>BRPL_EOD!AE66+BRPL_EOD!AF66</f>
        <v>78.36</v>
      </c>
      <c r="J66">
        <f>BYPL_EOD!AE66+BYPL_EOD!AF66</f>
        <v>44.51</v>
      </c>
      <c r="K66">
        <f>MES_EOD!AE66+MES_EOD!AF66</f>
        <v>16.91</v>
      </c>
      <c r="L66">
        <f>NDMC_EOD!AE66+NDMC_EOD!AF66</f>
        <v>83.81</v>
      </c>
      <c r="M66">
        <f>TPDDL_EOD!AE66+TPDDL_EOD!AF66</f>
        <v>53.41</v>
      </c>
      <c r="N66">
        <f t="shared" si="0"/>
        <v>277</v>
      </c>
      <c r="O66" s="112">
        <f t="shared" si="1"/>
        <v>0</v>
      </c>
      <c r="P66">
        <v>78.36</v>
      </c>
      <c r="Q66">
        <v>44.51</v>
      </c>
      <c r="R66">
        <v>16.91</v>
      </c>
      <c r="S66">
        <v>83.81</v>
      </c>
      <c r="T66">
        <v>53.41</v>
      </c>
      <c r="U66" s="114">
        <f t="shared" si="2"/>
        <v>277</v>
      </c>
      <c r="V66" s="112">
        <f t="shared" si="3"/>
        <v>0</v>
      </c>
    </row>
    <row r="67" spans="1:22">
      <c r="A67" t="s">
        <v>109</v>
      </c>
      <c r="B67">
        <f>PPCL!B67</f>
        <v>277</v>
      </c>
      <c r="C67">
        <f>PPCL!C67</f>
        <v>0</v>
      </c>
      <c r="D67">
        <f>PPCL!M67</f>
        <v>277</v>
      </c>
      <c r="E67">
        <f>PPCL!N67</f>
        <v>0</v>
      </c>
      <c r="F67">
        <f t="shared" si="4"/>
        <v>277</v>
      </c>
      <c r="G67">
        <f t="shared" si="5"/>
        <v>277</v>
      </c>
      <c r="H67" s="112"/>
      <c r="I67">
        <f>BRPL_EOD!AE67+BRPL_EOD!AF67</f>
        <v>78.36</v>
      </c>
      <c r="J67">
        <f>BYPL_EOD!AE67+BYPL_EOD!AF67</f>
        <v>44.51</v>
      </c>
      <c r="K67">
        <f>MES_EOD!AE67+MES_EOD!AF67</f>
        <v>16.91</v>
      </c>
      <c r="L67">
        <f>NDMC_EOD!AE67+NDMC_EOD!AF67</f>
        <v>83.81</v>
      </c>
      <c r="M67">
        <f>TPDDL_EOD!AE67+TPDDL_EOD!AF67</f>
        <v>53.41</v>
      </c>
      <c r="N67">
        <f t="shared" ref="N67:N98" si="6">SUM(I67:M67)</f>
        <v>277</v>
      </c>
      <c r="O67" s="112">
        <f t="shared" ref="O67:O98" si="7">G67-N67</f>
        <v>0</v>
      </c>
      <c r="P67">
        <v>78.36</v>
      </c>
      <c r="Q67">
        <v>44.51</v>
      </c>
      <c r="R67">
        <v>16.91</v>
      </c>
      <c r="S67">
        <v>83.81</v>
      </c>
      <c r="T67">
        <v>53.41</v>
      </c>
      <c r="U67" s="114">
        <f t="shared" ref="U67:U98" si="8">SUM(P67:T67)</f>
        <v>277</v>
      </c>
      <c r="V67" s="112">
        <f t="shared" ref="V67:V99" si="9">G67-U67</f>
        <v>0</v>
      </c>
    </row>
    <row r="68" spans="1:22">
      <c r="A68" t="s">
        <v>110</v>
      </c>
      <c r="B68">
        <f>PPCL!B68</f>
        <v>277</v>
      </c>
      <c r="C68">
        <f>PPCL!C68</f>
        <v>0</v>
      </c>
      <c r="D68">
        <f>PPCL!M68</f>
        <v>277</v>
      </c>
      <c r="E68">
        <f>PPCL!N68</f>
        <v>0</v>
      </c>
      <c r="F68">
        <f t="shared" ref="F68:F98" si="10">B68+C68</f>
        <v>277</v>
      </c>
      <c r="G68">
        <f t="shared" ref="G68:G98" si="11">D68+E68</f>
        <v>277</v>
      </c>
      <c r="H68" s="112"/>
      <c r="I68">
        <f>BRPL_EOD!AE68+BRPL_EOD!AF68</f>
        <v>78.36</v>
      </c>
      <c r="J68">
        <f>BYPL_EOD!AE68+BYPL_EOD!AF68</f>
        <v>44.51</v>
      </c>
      <c r="K68">
        <f>MES_EOD!AE68+MES_EOD!AF68</f>
        <v>16.91</v>
      </c>
      <c r="L68">
        <f>NDMC_EOD!AE68+NDMC_EOD!AF68</f>
        <v>83.81</v>
      </c>
      <c r="M68">
        <f>TPDDL_EOD!AE68+TPDDL_EOD!AF68</f>
        <v>53.41</v>
      </c>
      <c r="N68">
        <f t="shared" si="6"/>
        <v>277</v>
      </c>
      <c r="O68" s="112">
        <f t="shared" si="7"/>
        <v>0</v>
      </c>
      <c r="P68">
        <v>78.36</v>
      </c>
      <c r="Q68">
        <v>44.51</v>
      </c>
      <c r="R68">
        <v>16.91</v>
      </c>
      <c r="S68">
        <v>83.81</v>
      </c>
      <c r="T68">
        <v>53.41</v>
      </c>
      <c r="U68" s="114">
        <f t="shared" si="8"/>
        <v>277</v>
      </c>
      <c r="V68" s="112">
        <f t="shared" si="9"/>
        <v>0</v>
      </c>
    </row>
    <row r="69" spans="1:22">
      <c r="A69" t="s">
        <v>111</v>
      </c>
      <c r="B69">
        <f>PPCL!B69</f>
        <v>277</v>
      </c>
      <c r="C69">
        <f>PPCL!C69</f>
        <v>0</v>
      </c>
      <c r="D69">
        <f>PPCL!M69</f>
        <v>277</v>
      </c>
      <c r="E69">
        <f>PPCL!N69</f>
        <v>0</v>
      </c>
      <c r="F69">
        <f t="shared" si="10"/>
        <v>277</v>
      </c>
      <c r="G69">
        <f t="shared" si="11"/>
        <v>277</v>
      </c>
      <c r="H69" s="112"/>
      <c r="I69">
        <f>BRPL_EOD!AE69+BRPL_EOD!AF69</f>
        <v>78.36</v>
      </c>
      <c r="J69">
        <f>BYPL_EOD!AE69+BYPL_EOD!AF69</f>
        <v>44.51</v>
      </c>
      <c r="K69">
        <f>MES_EOD!AE69+MES_EOD!AF69</f>
        <v>16.91</v>
      </c>
      <c r="L69">
        <f>NDMC_EOD!AE69+NDMC_EOD!AF69</f>
        <v>83.81</v>
      </c>
      <c r="M69">
        <f>TPDDL_EOD!AE69+TPDDL_EOD!AF69</f>
        <v>53.41</v>
      </c>
      <c r="N69">
        <f t="shared" si="6"/>
        <v>277</v>
      </c>
      <c r="O69" s="112">
        <f t="shared" si="7"/>
        <v>0</v>
      </c>
      <c r="P69">
        <v>78.36</v>
      </c>
      <c r="Q69">
        <v>44.51</v>
      </c>
      <c r="R69">
        <v>16.91</v>
      </c>
      <c r="S69">
        <v>83.81</v>
      </c>
      <c r="T69">
        <v>53.41</v>
      </c>
      <c r="U69" s="114">
        <f t="shared" si="8"/>
        <v>277</v>
      </c>
      <c r="V69" s="112">
        <f t="shared" si="9"/>
        <v>0</v>
      </c>
    </row>
    <row r="70" spans="1:22">
      <c r="A70" t="s">
        <v>112</v>
      </c>
      <c r="B70">
        <f>PPCL!B70</f>
        <v>277</v>
      </c>
      <c r="C70">
        <f>PPCL!C70</f>
        <v>0</v>
      </c>
      <c r="D70">
        <f>PPCL!M70</f>
        <v>277</v>
      </c>
      <c r="E70">
        <f>PPCL!N70</f>
        <v>0</v>
      </c>
      <c r="F70">
        <f t="shared" si="10"/>
        <v>277</v>
      </c>
      <c r="G70">
        <f t="shared" si="11"/>
        <v>277</v>
      </c>
      <c r="H70" s="112"/>
      <c r="I70">
        <f>BRPL_EOD!AE70+BRPL_EOD!AF70</f>
        <v>78.36</v>
      </c>
      <c r="J70">
        <f>BYPL_EOD!AE70+BYPL_EOD!AF70</f>
        <v>44.51</v>
      </c>
      <c r="K70">
        <f>MES_EOD!AE70+MES_EOD!AF70</f>
        <v>16.91</v>
      </c>
      <c r="L70">
        <f>NDMC_EOD!AE70+NDMC_EOD!AF70</f>
        <v>83.81</v>
      </c>
      <c r="M70">
        <f>TPDDL_EOD!AE70+TPDDL_EOD!AF70</f>
        <v>53.41</v>
      </c>
      <c r="N70">
        <f t="shared" si="6"/>
        <v>277</v>
      </c>
      <c r="O70" s="112">
        <f t="shared" si="7"/>
        <v>0</v>
      </c>
      <c r="P70">
        <v>78.36</v>
      </c>
      <c r="Q70">
        <v>44.51</v>
      </c>
      <c r="R70">
        <v>16.91</v>
      </c>
      <c r="S70">
        <v>83.81</v>
      </c>
      <c r="T70">
        <v>53.41</v>
      </c>
      <c r="U70" s="114">
        <f t="shared" si="8"/>
        <v>277</v>
      </c>
      <c r="V70" s="112">
        <f t="shared" si="9"/>
        <v>0</v>
      </c>
    </row>
    <row r="71" spans="1:22">
      <c r="A71" t="s">
        <v>113</v>
      </c>
      <c r="B71">
        <f>PPCL!B71</f>
        <v>277</v>
      </c>
      <c r="C71">
        <f>PPCL!C71</f>
        <v>0</v>
      </c>
      <c r="D71">
        <f>PPCL!M71</f>
        <v>277</v>
      </c>
      <c r="E71">
        <f>PPCL!N71</f>
        <v>0</v>
      </c>
      <c r="F71">
        <f t="shared" si="10"/>
        <v>277</v>
      </c>
      <c r="G71">
        <f t="shared" si="11"/>
        <v>277</v>
      </c>
      <c r="H71" s="112"/>
      <c r="I71">
        <f>BRPL_EOD!AE71+BRPL_EOD!AF71</f>
        <v>78.36</v>
      </c>
      <c r="J71">
        <f>BYPL_EOD!AE71+BYPL_EOD!AF71</f>
        <v>44.51</v>
      </c>
      <c r="K71">
        <f>MES_EOD!AE71+MES_EOD!AF71</f>
        <v>16.91</v>
      </c>
      <c r="L71">
        <f>NDMC_EOD!AE71+NDMC_EOD!AF71</f>
        <v>83.81</v>
      </c>
      <c r="M71">
        <f>TPDDL_EOD!AE71+TPDDL_EOD!AF71</f>
        <v>53.41</v>
      </c>
      <c r="N71">
        <f t="shared" si="6"/>
        <v>277</v>
      </c>
      <c r="O71" s="112">
        <f t="shared" si="7"/>
        <v>0</v>
      </c>
      <c r="P71">
        <v>78.36</v>
      </c>
      <c r="Q71">
        <v>44.51</v>
      </c>
      <c r="R71">
        <v>16.91</v>
      </c>
      <c r="S71">
        <v>83.81</v>
      </c>
      <c r="T71">
        <v>53.41</v>
      </c>
      <c r="U71" s="114">
        <f t="shared" si="8"/>
        <v>277</v>
      </c>
      <c r="V71" s="112">
        <f t="shared" si="9"/>
        <v>0</v>
      </c>
    </row>
    <row r="72" spans="1:22">
      <c r="A72" t="s">
        <v>114</v>
      </c>
      <c r="B72">
        <f>PPCL!B72</f>
        <v>277</v>
      </c>
      <c r="C72">
        <f>PPCL!C72</f>
        <v>0</v>
      </c>
      <c r="D72">
        <f>PPCL!M72</f>
        <v>277</v>
      </c>
      <c r="E72">
        <f>PPCL!N72</f>
        <v>0</v>
      </c>
      <c r="F72">
        <f t="shared" si="10"/>
        <v>277</v>
      </c>
      <c r="G72">
        <f t="shared" si="11"/>
        <v>277</v>
      </c>
      <c r="H72" s="112"/>
      <c r="I72">
        <f>BRPL_EOD!AE72+BRPL_EOD!AF72</f>
        <v>78.36</v>
      </c>
      <c r="J72">
        <f>BYPL_EOD!AE72+BYPL_EOD!AF72</f>
        <v>44.51</v>
      </c>
      <c r="K72">
        <f>MES_EOD!AE72+MES_EOD!AF72</f>
        <v>16.91</v>
      </c>
      <c r="L72">
        <f>NDMC_EOD!AE72+NDMC_EOD!AF72</f>
        <v>83.81</v>
      </c>
      <c r="M72">
        <f>TPDDL_EOD!AE72+TPDDL_EOD!AF72</f>
        <v>53.41</v>
      </c>
      <c r="N72">
        <f t="shared" si="6"/>
        <v>277</v>
      </c>
      <c r="O72" s="112">
        <f t="shared" si="7"/>
        <v>0</v>
      </c>
      <c r="P72">
        <v>78.36</v>
      </c>
      <c r="Q72">
        <v>44.51</v>
      </c>
      <c r="R72">
        <v>16.91</v>
      </c>
      <c r="S72">
        <v>83.81</v>
      </c>
      <c r="T72">
        <v>53.41</v>
      </c>
      <c r="U72" s="114">
        <f t="shared" si="8"/>
        <v>277</v>
      </c>
      <c r="V72" s="112">
        <f t="shared" si="9"/>
        <v>0</v>
      </c>
    </row>
    <row r="73" spans="1:22">
      <c r="A73" t="s">
        <v>115</v>
      </c>
      <c r="B73">
        <f>PPCL!B73</f>
        <v>277</v>
      </c>
      <c r="C73">
        <f>PPCL!C73</f>
        <v>0</v>
      </c>
      <c r="D73">
        <f>PPCL!M73</f>
        <v>277</v>
      </c>
      <c r="E73">
        <f>PPCL!N73</f>
        <v>0</v>
      </c>
      <c r="F73">
        <f t="shared" si="10"/>
        <v>277</v>
      </c>
      <c r="G73">
        <f t="shared" si="11"/>
        <v>277</v>
      </c>
      <c r="H73" s="112"/>
      <c r="I73">
        <f>BRPL_EOD!AE73+BRPL_EOD!AF73</f>
        <v>78.36</v>
      </c>
      <c r="J73">
        <f>BYPL_EOD!AE73+BYPL_EOD!AF73</f>
        <v>44.51</v>
      </c>
      <c r="K73">
        <f>MES_EOD!AE73+MES_EOD!AF73</f>
        <v>16.91</v>
      </c>
      <c r="L73">
        <f>NDMC_EOD!AE73+NDMC_EOD!AF73</f>
        <v>83.81</v>
      </c>
      <c r="M73">
        <f>TPDDL_EOD!AE73+TPDDL_EOD!AF73</f>
        <v>53.41</v>
      </c>
      <c r="N73">
        <f t="shared" si="6"/>
        <v>277</v>
      </c>
      <c r="O73" s="112">
        <f t="shared" si="7"/>
        <v>0</v>
      </c>
      <c r="P73">
        <v>78.36</v>
      </c>
      <c r="Q73">
        <v>44.51</v>
      </c>
      <c r="R73">
        <v>16.91</v>
      </c>
      <c r="S73">
        <v>83.81</v>
      </c>
      <c r="T73">
        <v>53.41</v>
      </c>
      <c r="U73" s="114">
        <f t="shared" si="8"/>
        <v>277</v>
      </c>
      <c r="V73" s="112">
        <f t="shared" si="9"/>
        <v>0</v>
      </c>
    </row>
    <row r="74" spans="1:22">
      <c r="A74" t="s">
        <v>116</v>
      </c>
      <c r="B74">
        <f>PPCL!B74</f>
        <v>277</v>
      </c>
      <c r="C74">
        <f>PPCL!C74</f>
        <v>0</v>
      </c>
      <c r="D74">
        <f>PPCL!M74</f>
        <v>277</v>
      </c>
      <c r="E74">
        <f>PPCL!N74</f>
        <v>0</v>
      </c>
      <c r="F74">
        <f t="shared" si="10"/>
        <v>277</v>
      </c>
      <c r="G74">
        <f t="shared" si="11"/>
        <v>277</v>
      </c>
      <c r="H74" s="112"/>
      <c r="I74">
        <f>BRPL_EOD!AE74+BRPL_EOD!AF74</f>
        <v>78.36</v>
      </c>
      <c r="J74">
        <f>BYPL_EOD!AE74+BYPL_EOD!AF74</f>
        <v>44.51</v>
      </c>
      <c r="K74">
        <f>MES_EOD!AE74+MES_EOD!AF74</f>
        <v>16.91</v>
      </c>
      <c r="L74">
        <f>NDMC_EOD!AE74+NDMC_EOD!AF74</f>
        <v>83.81</v>
      </c>
      <c r="M74">
        <f>TPDDL_EOD!AE74+TPDDL_EOD!AF74</f>
        <v>53.41</v>
      </c>
      <c r="N74">
        <f t="shared" si="6"/>
        <v>277</v>
      </c>
      <c r="O74" s="112">
        <f t="shared" si="7"/>
        <v>0</v>
      </c>
      <c r="P74">
        <v>78.36</v>
      </c>
      <c r="Q74">
        <v>44.51</v>
      </c>
      <c r="R74">
        <v>16.91</v>
      </c>
      <c r="S74">
        <v>83.81</v>
      </c>
      <c r="T74">
        <v>53.41</v>
      </c>
      <c r="U74" s="114">
        <f t="shared" si="8"/>
        <v>277</v>
      </c>
      <c r="V74" s="112">
        <f t="shared" si="9"/>
        <v>0</v>
      </c>
    </row>
    <row r="75" spans="1:22">
      <c r="A75" t="s">
        <v>117</v>
      </c>
      <c r="B75">
        <f>PPCL!B75</f>
        <v>277</v>
      </c>
      <c r="C75">
        <f>PPCL!C75</f>
        <v>0</v>
      </c>
      <c r="D75">
        <f>PPCL!M75</f>
        <v>277</v>
      </c>
      <c r="E75">
        <f>PPCL!N75</f>
        <v>0</v>
      </c>
      <c r="F75">
        <f t="shared" si="10"/>
        <v>277</v>
      </c>
      <c r="G75">
        <f t="shared" si="11"/>
        <v>277</v>
      </c>
      <c r="H75" s="112"/>
      <c r="I75">
        <f>BRPL_EOD!AE75+BRPL_EOD!AF75</f>
        <v>78.36</v>
      </c>
      <c r="J75">
        <f>BYPL_EOD!AE75+BYPL_EOD!AF75</f>
        <v>44.51</v>
      </c>
      <c r="K75">
        <f>MES_EOD!AE75+MES_EOD!AF75</f>
        <v>16.91</v>
      </c>
      <c r="L75">
        <f>NDMC_EOD!AE75+NDMC_EOD!AF75</f>
        <v>83.81</v>
      </c>
      <c r="M75">
        <f>TPDDL_EOD!AE75+TPDDL_EOD!AF75</f>
        <v>53.41</v>
      </c>
      <c r="N75">
        <f t="shared" si="6"/>
        <v>277</v>
      </c>
      <c r="O75" s="112">
        <f t="shared" si="7"/>
        <v>0</v>
      </c>
      <c r="P75">
        <v>78.36</v>
      </c>
      <c r="Q75">
        <v>44.51</v>
      </c>
      <c r="R75">
        <v>16.91</v>
      </c>
      <c r="S75">
        <v>83.81</v>
      </c>
      <c r="T75">
        <v>53.41</v>
      </c>
      <c r="U75" s="114">
        <f t="shared" si="8"/>
        <v>277</v>
      </c>
      <c r="V75" s="112">
        <f t="shared" si="9"/>
        <v>0</v>
      </c>
    </row>
    <row r="76" spans="1:22">
      <c r="A76" t="s">
        <v>118</v>
      </c>
      <c r="B76">
        <f>PPCL!B76</f>
        <v>277</v>
      </c>
      <c r="C76">
        <f>PPCL!C76</f>
        <v>0</v>
      </c>
      <c r="D76">
        <f>PPCL!M76</f>
        <v>277</v>
      </c>
      <c r="E76">
        <f>PPCL!N76</f>
        <v>0</v>
      </c>
      <c r="F76">
        <f t="shared" si="10"/>
        <v>277</v>
      </c>
      <c r="G76">
        <f t="shared" si="11"/>
        <v>277</v>
      </c>
      <c r="H76" s="112"/>
      <c r="I76">
        <f>BRPL_EOD!AE76+BRPL_EOD!AF76</f>
        <v>78.36</v>
      </c>
      <c r="J76">
        <f>BYPL_EOD!AE76+BYPL_EOD!AF76</f>
        <v>44.51</v>
      </c>
      <c r="K76">
        <f>MES_EOD!AE76+MES_EOD!AF76</f>
        <v>16.91</v>
      </c>
      <c r="L76">
        <f>NDMC_EOD!AE76+NDMC_EOD!AF76</f>
        <v>83.81</v>
      </c>
      <c r="M76">
        <f>TPDDL_EOD!AE76+TPDDL_EOD!AF76</f>
        <v>53.41</v>
      </c>
      <c r="N76">
        <f t="shared" si="6"/>
        <v>277</v>
      </c>
      <c r="O76" s="112">
        <f t="shared" si="7"/>
        <v>0</v>
      </c>
      <c r="P76">
        <v>78.36</v>
      </c>
      <c r="Q76">
        <v>44.51</v>
      </c>
      <c r="R76">
        <v>16.91</v>
      </c>
      <c r="S76">
        <v>83.81</v>
      </c>
      <c r="T76">
        <v>53.41</v>
      </c>
      <c r="U76" s="114">
        <f t="shared" si="8"/>
        <v>277</v>
      </c>
      <c r="V76" s="112">
        <f t="shared" si="9"/>
        <v>0</v>
      </c>
    </row>
    <row r="77" spans="1:22">
      <c r="A77" t="s">
        <v>119</v>
      </c>
      <c r="B77">
        <f>PPCL!B77</f>
        <v>277</v>
      </c>
      <c r="C77">
        <f>PPCL!C77</f>
        <v>0</v>
      </c>
      <c r="D77">
        <f>PPCL!M77</f>
        <v>277</v>
      </c>
      <c r="E77">
        <f>PPCL!N77</f>
        <v>0</v>
      </c>
      <c r="F77">
        <f t="shared" si="10"/>
        <v>277</v>
      </c>
      <c r="G77">
        <f t="shared" si="11"/>
        <v>277</v>
      </c>
      <c r="H77" s="112"/>
      <c r="I77">
        <f>BRPL_EOD!AE77+BRPL_EOD!AF77</f>
        <v>78.36</v>
      </c>
      <c r="J77">
        <f>BYPL_EOD!AE77+BYPL_EOD!AF77</f>
        <v>44.51</v>
      </c>
      <c r="K77">
        <f>MES_EOD!AE77+MES_EOD!AF77</f>
        <v>16.91</v>
      </c>
      <c r="L77">
        <f>NDMC_EOD!AE77+NDMC_EOD!AF77</f>
        <v>83.81</v>
      </c>
      <c r="M77">
        <f>TPDDL_EOD!AE77+TPDDL_EOD!AF77</f>
        <v>53.41</v>
      </c>
      <c r="N77">
        <f t="shared" si="6"/>
        <v>277</v>
      </c>
      <c r="O77" s="112">
        <f t="shared" si="7"/>
        <v>0</v>
      </c>
      <c r="P77">
        <v>78.36</v>
      </c>
      <c r="Q77">
        <v>44.51</v>
      </c>
      <c r="R77">
        <v>16.91</v>
      </c>
      <c r="S77">
        <v>83.81</v>
      </c>
      <c r="T77">
        <v>53.41</v>
      </c>
      <c r="U77" s="114">
        <f t="shared" si="8"/>
        <v>277</v>
      </c>
      <c r="V77" s="112">
        <f t="shared" si="9"/>
        <v>0</v>
      </c>
    </row>
    <row r="78" spans="1:22">
      <c r="A78" t="s">
        <v>120</v>
      </c>
      <c r="B78">
        <f>PPCL!B78</f>
        <v>277</v>
      </c>
      <c r="C78">
        <f>PPCL!C78</f>
        <v>0</v>
      </c>
      <c r="D78">
        <f>PPCL!M78</f>
        <v>277</v>
      </c>
      <c r="E78">
        <f>PPCL!N78</f>
        <v>0</v>
      </c>
      <c r="F78">
        <f t="shared" si="10"/>
        <v>277</v>
      </c>
      <c r="G78">
        <f t="shared" si="11"/>
        <v>277</v>
      </c>
      <c r="H78" s="112"/>
      <c r="I78">
        <f>BRPL_EOD!AE78+BRPL_EOD!AF78</f>
        <v>78.36</v>
      </c>
      <c r="J78">
        <f>BYPL_EOD!AE78+BYPL_EOD!AF78</f>
        <v>44.51</v>
      </c>
      <c r="K78">
        <f>MES_EOD!AE78+MES_EOD!AF78</f>
        <v>16.91</v>
      </c>
      <c r="L78">
        <f>NDMC_EOD!AE78+NDMC_EOD!AF78</f>
        <v>83.81</v>
      </c>
      <c r="M78">
        <f>TPDDL_EOD!AE78+TPDDL_EOD!AF78</f>
        <v>53.41</v>
      </c>
      <c r="N78">
        <f t="shared" si="6"/>
        <v>277</v>
      </c>
      <c r="O78" s="112">
        <f t="shared" si="7"/>
        <v>0</v>
      </c>
      <c r="P78">
        <v>78.36</v>
      </c>
      <c r="Q78">
        <v>44.51</v>
      </c>
      <c r="R78">
        <v>16.91</v>
      </c>
      <c r="S78">
        <v>83.81</v>
      </c>
      <c r="T78">
        <v>53.41</v>
      </c>
      <c r="U78" s="114">
        <f t="shared" si="8"/>
        <v>277</v>
      </c>
      <c r="V78" s="112">
        <f t="shared" si="9"/>
        <v>0</v>
      </c>
    </row>
    <row r="79" spans="1:22">
      <c r="A79" t="s">
        <v>121</v>
      </c>
      <c r="B79">
        <f>PPCL!B79</f>
        <v>277</v>
      </c>
      <c r="C79">
        <f>PPCL!C79</f>
        <v>0</v>
      </c>
      <c r="D79">
        <f>PPCL!M79</f>
        <v>277</v>
      </c>
      <c r="E79">
        <f>PPCL!N79</f>
        <v>0</v>
      </c>
      <c r="F79">
        <f t="shared" si="10"/>
        <v>277</v>
      </c>
      <c r="G79">
        <f t="shared" si="11"/>
        <v>277</v>
      </c>
      <c r="H79" s="112"/>
      <c r="I79">
        <f>BRPL_EOD!AE79+BRPL_EOD!AF79</f>
        <v>78.36</v>
      </c>
      <c r="J79">
        <f>BYPL_EOD!AE79+BYPL_EOD!AF79</f>
        <v>44.51</v>
      </c>
      <c r="K79">
        <f>MES_EOD!AE79+MES_EOD!AF79</f>
        <v>16.91</v>
      </c>
      <c r="L79">
        <f>NDMC_EOD!AE79+NDMC_EOD!AF79</f>
        <v>83.81</v>
      </c>
      <c r="M79">
        <f>TPDDL_EOD!AE79+TPDDL_EOD!AF79</f>
        <v>53.41</v>
      </c>
      <c r="N79">
        <f t="shared" si="6"/>
        <v>277</v>
      </c>
      <c r="O79" s="112">
        <f t="shared" si="7"/>
        <v>0</v>
      </c>
      <c r="P79">
        <v>78.36</v>
      </c>
      <c r="Q79">
        <v>44.51</v>
      </c>
      <c r="R79">
        <v>16.91</v>
      </c>
      <c r="S79">
        <v>83.81</v>
      </c>
      <c r="T79">
        <v>53.41</v>
      </c>
      <c r="U79" s="114">
        <f t="shared" si="8"/>
        <v>277</v>
      </c>
      <c r="V79" s="112">
        <f t="shared" si="9"/>
        <v>0</v>
      </c>
    </row>
    <row r="80" spans="1:22">
      <c r="A80" t="s">
        <v>122</v>
      </c>
      <c r="B80">
        <f>PPCL!B80</f>
        <v>277</v>
      </c>
      <c r="C80">
        <f>PPCL!C80</f>
        <v>0</v>
      </c>
      <c r="D80">
        <f>PPCL!M80</f>
        <v>277</v>
      </c>
      <c r="E80">
        <f>PPCL!N80</f>
        <v>0</v>
      </c>
      <c r="F80">
        <f t="shared" si="10"/>
        <v>277</v>
      </c>
      <c r="G80">
        <f t="shared" si="11"/>
        <v>277</v>
      </c>
      <c r="H80" s="112"/>
      <c r="I80">
        <f>BRPL_EOD!AE80+BRPL_EOD!AF80</f>
        <v>78.36</v>
      </c>
      <c r="J80">
        <f>BYPL_EOD!AE80+BYPL_EOD!AF80</f>
        <v>44.51</v>
      </c>
      <c r="K80">
        <f>MES_EOD!AE80+MES_EOD!AF80</f>
        <v>16.91</v>
      </c>
      <c r="L80">
        <f>NDMC_EOD!AE80+NDMC_EOD!AF80</f>
        <v>83.81</v>
      </c>
      <c r="M80">
        <f>TPDDL_EOD!AE80+TPDDL_EOD!AF80</f>
        <v>53.41</v>
      </c>
      <c r="N80">
        <f t="shared" si="6"/>
        <v>277</v>
      </c>
      <c r="O80" s="112">
        <f t="shared" si="7"/>
        <v>0</v>
      </c>
      <c r="P80">
        <v>78.36</v>
      </c>
      <c r="Q80">
        <v>44.51</v>
      </c>
      <c r="R80">
        <v>16.91</v>
      </c>
      <c r="S80">
        <v>83.81</v>
      </c>
      <c r="T80">
        <v>53.41</v>
      </c>
      <c r="U80" s="114">
        <f t="shared" si="8"/>
        <v>277</v>
      </c>
      <c r="V80" s="112">
        <f t="shared" si="9"/>
        <v>0</v>
      </c>
    </row>
    <row r="81" spans="1:22">
      <c r="A81" t="s">
        <v>123</v>
      </c>
      <c r="B81">
        <f>PPCL!B81</f>
        <v>277</v>
      </c>
      <c r="C81">
        <f>PPCL!C81</f>
        <v>0</v>
      </c>
      <c r="D81">
        <f>PPCL!M81</f>
        <v>277</v>
      </c>
      <c r="E81">
        <f>PPCL!N81</f>
        <v>0</v>
      </c>
      <c r="F81">
        <f t="shared" si="10"/>
        <v>277</v>
      </c>
      <c r="G81">
        <f t="shared" si="11"/>
        <v>277</v>
      </c>
      <c r="H81" s="112"/>
      <c r="I81">
        <f>BRPL_EOD!AE81+BRPL_EOD!AF81</f>
        <v>78.36</v>
      </c>
      <c r="J81">
        <f>BYPL_EOD!AE81+BYPL_EOD!AF81</f>
        <v>44.51</v>
      </c>
      <c r="K81">
        <f>MES_EOD!AE81+MES_EOD!AF81</f>
        <v>16.91</v>
      </c>
      <c r="L81">
        <f>NDMC_EOD!AE81+NDMC_EOD!AF81</f>
        <v>83.81</v>
      </c>
      <c r="M81">
        <f>TPDDL_EOD!AE81+TPDDL_EOD!AF81</f>
        <v>53.41</v>
      </c>
      <c r="N81">
        <f t="shared" si="6"/>
        <v>277</v>
      </c>
      <c r="O81" s="112">
        <f t="shared" si="7"/>
        <v>0</v>
      </c>
      <c r="P81">
        <v>78.36</v>
      </c>
      <c r="Q81">
        <v>44.51</v>
      </c>
      <c r="R81">
        <v>16.91</v>
      </c>
      <c r="S81">
        <v>83.81</v>
      </c>
      <c r="T81">
        <v>53.41</v>
      </c>
      <c r="U81" s="114">
        <f t="shared" si="8"/>
        <v>277</v>
      </c>
      <c r="V81" s="112">
        <f t="shared" si="9"/>
        <v>0</v>
      </c>
    </row>
    <row r="82" spans="1:22">
      <c r="A82" t="s">
        <v>124</v>
      </c>
      <c r="B82">
        <f>PPCL!B82</f>
        <v>277</v>
      </c>
      <c r="C82">
        <f>PPCL!C82</f>
        <v>0</v>
      </c>
      <c r="D82">
        <f>PPCL!M82</f>
        <v>277</v>
      </c>
      <c r="E82">
        <f>PPCL!N82</f>
        <v>0</v>
      </c>
      <c r="F82">
        <f t="shared" si="10"/>
        <v>277</v>
      </c>
      <c r="G82">
        <f t="shared" si="11"/>
        <v>277</v>
      </c>
      <c r="H82" s="112"/>
      <c r="I82">
        <f>BRPL_EOD!AE82+BRPL_EOD!AF82</f>
        <v>78.36</v>
      </c>
      <c r="J82">
        <f>BYPL_EOD!AE82+BYPL_EOD!AF82</f>
        <v>44.51</v>
      </c>
      <c r="K82">
        <f>MES_EOD!AE82+MES_EOD!AF82</f>
        <v>16.91</v>
      </c>
      <c r="L82">
        <f>NDMC_EOD!AE82+NDMC_EOD!AF82</f>
        <v>83.81</v>
      </c>
      <c r="M82">
        <f>TPDDL_EOD!AE82+TPDDL_EOD!AF82</f>
        <v>53.41</v>
      </c>
      <c r="N82">
        <f t="shared" si="6"/>
        <v>277</v>
      </c>
      <c r="O82" s="112">
        <f t="shared" si="7"/>
        <v>0</v>
      </c>
      <c r="P82">
        <v>78.36</v>
      </c>
      <c r="Q82">
        <v>44.51</v>
      </c>
      <c r="R82">
        <v>16.91</v>
      </c>
      <c r="S82">
        <v>83.81</v>
      </c>
      <c r="T82">
        <v>53.41</v>
      </c>
      <c r="U82" s="114">
        <f t="shared" si="8"/>
        <v>277</v>
      </c>
      <c r="V82" s="112">
        <f t="shared" si="9"/>
        <v>0</v>
      </c>
    </row>
    <row r="83" spans="1:22">
      <c r="A83" t="s">
        <v>125</v>
      </c>
      <c r="B83">
        <f>PPCL!B83</f>
        <v>277</v>
      </c>
      <c r="C83">
        <f>PPCL!C83</f>
        <v>0</v>
      </c>
      <c r="D83">
        <f>PPCL!M83</f>
        <v>277</v>
      </c>
      <c r="E83">
        <f>PPCL!N83</f>
        <v>0</v>
      </c>
      <c r="F83">
        <f t="shared" si="10"/>
        <v>277</v>
      </c>
      <c r="G83">
        <f t="shared" si="11"/>
        <v>277</v>
      </c>
      <c r="H83" s="112"/>
      <c r="I83">
        <f>BRPL_EOD!AE83+BRPL_EOD!AF83</f>
        <v>78.36</v>
      </c>
      <c r="J83">
        <f>BYPL_EOD!AE83+BYPL_EOD!AF83</f>
        <v>44.51</v>
      </c>
      <c r="K83">
        <f>MES_EOD!AE83+MES_EOD!AF83</f>
        <v>16.91</v>
      </c>
      <c r="L83">
        <f>NDMC_EOD!AE83+NDMC_EOD!AF83</f>
        <v>83.81</v>
      </c>
      <c r="M83">
        <f>TPDDL_EOD!AE83+TPDDL_EOD!AF83</f>
        <v>53.41</v>
      </c>
      <c r="N83">
        <f t="shared" si="6"/>
        <v>277</v>
      </c>
      <c r="O83" s="112">
        <f t="shared" si="7"/>
        <v>0</v>
      </c>
      <c r="P83">
        <v>78.36</v>
      </c>
      <c r="Q83">
        <v>44.51</v>
      </c>
      <c r="R83">
        <v>16.91</v>
      </c>
      <c r="S83">
        <v>83.81</v>
      </c>
      <c r="T83">
        <v>53.41</v>
      </c>
      <c r="U83" s="114">
        <f t="shared" si="8"/>
        <v>277</v>
      </c>
      <c r="V83" s="112">
        <f t="shared" si="9"/>
        <v>0</v>
      </c>
    </row>
    <row r="84" spans="1:22">
      <c r="A84" t="s">
        <v>126</v>
      </c>
      <c r="B84">
        <f>PPCL!B84</f>
        <v>277</v>
      </c>
      <c r="C84">
        <f>PPCL!C84</f>
        <v>0</v>
      </c>
      <c r="D84">
        <f>PPCL!M84</f>
        <v>277</v>
      </c>
      <c r="E84">
        <f>PPCL!N84</f>
        <v>0</v>
      </c>
      <c r="F84">
        <f t="shared" si="10"/>
        <v>277</v>
      </c>
      <c r="G84">
        <f t="shared" si="11"/>
        <v>277</v>
      </c>
      <c r="H84" s="112"/>
      <c r="I84">
        <f>BRPL_EOD!AE84+BRPL_EOD!AF84</f>
        <v>78.36</v>
      </c>
      <c r="J84">
        <f>BYPL_EOD!AE84+BYPL_EOD!AF84</f>
        <v>44.51</v>
      </c>
      <c r="K84">
        <f>MES_EOD!AE84+MES_EOD!AF84</f>
        <v>16.91</v>
      </c>
      <c r="L84">
        <f>NDMC_EOD!AE84+NDMC_EOD!AF84</f>
        <v>83.81</v>
      </c>
      <c r="M84">
        <f>TPDDL_EOD!AE84+TPDDL_EOD!AF84</f>
        <v>53.41</v>
      </c>
      <c r="N84">
        <f t="shared" si="6"/>
        <v>277</v>
      </c>
      <c r="O84" s="112">
        <f t="shared" si="7"/>
        <v>0</v>
      </c>
      <c r="P84">
        <v>78.36</v>
      </c>
      <c r="Q84">
        <v>44.51</v>
      </c>
      <c r="R84">
        <v>16.91</v>
      </c>
      <c r="S84">
        <v>83.81</v>
      </c>
      <c r="T84">
        <v>53.41</v>
      </c>
      <c r="U84" s="114">
        <f t="shared" si="8"/>
        <v>277</v>
      </c>
      <c r="V84" s="112">
        <f t="shared" si="9"/>
        <v>0</v>
      </c>
    </row>
    <row r="85" spans="1:22">
      <c r="A85" t="s">
        <v>127</v>
      </c>
      <c r="B85">
        <f>PPCL!B85</f>
        <v>277</v>
      </c>
      <c r="C85">
        <f>PPCL!C85</f>
        <v>0</v>
      </c>
      <c r="D85">
        <f>PPCL!M85</f>
        <v>277</v>
      </c>
      <c r="E85">
        <f>PPCL!N85</f>
        <v>0</v>
      </c>
      <c r="F85">
        <f t="shared" si="10"/>
        <v>277</v>
      </c>
      <c r="G85">
        <f t="shared" si="11"/>
        <v>277</v>
      </c>
      <c r="H85" s="112"/>
      <c r="I85">
        <f>BRPL_EOD!AE85+BRPL_EOD!AF85</f>
        <v>78.36</v>
      </c>
      <c r="J85">
        <f>BYPL_EOD!AE85+BYPL_EOD!AF85</f>
        <v>44.51</v>
      </c>
      <c r="K85">
        <f>MES_EOD!AE85+MES_EOD!AF85</f>
        <v>16.91</v>
      </c>
      <c r="L85">
        <f>NDMC_EOD!AE85+NDMC_EOD!AF85</f>
        <v>83.81</v>
      </c>
      <c r="M85">
        <f>TPDDL_EOD!AE85+TPDDL_EOD!AF85</f>
        <v>53.41</v>
      </c>
      <c r="N85">
        <f t="shared" si="6"/>
        <v>277</v>
      </c>
      <c r="O85" s="112">
        <f t="shared" si="7"/>
        <v>0</v>
      </c>
      <c r="P85">
        <v>78.36</v>
      </c>
      <c r="Q85">
        <v>44.51</v>
      </c>
      <c r="R85">
        <v>16.91</v>
      </c>
      <c r="S85">
        <v>83.81</v>
      </c>
      <c r="T85">
        <v>53.41</v>
      </c>
      <c r="U85" s="114">
        <f t="shared" si="8"/>
        <v>277</v>
      </c>
      <c r="V85" s="112">
        <f t="shared" si="9"/>
        <v>0</v>
      </c>
    </row>
    <row r="86" spans="1:22">
      <c r="A86" t="s">
        <v>128</v>
      </c>
      <c r="B86">
        <f>PPCL!B86</f>
        <v>277</v>
      </c>
      <c r="C86">
        <f>PPCL!C86</f>
        <v>0</v>
      </c>
      <c r="D86">
        <f>PPCL!M86</f>
        <v>277</v>
      </c>
      <c r="E86">
        <f>PPCL!N86</f>
        <v>0</v>
      </c>
      <c r="F86">
        <f t="shared" si="10"/>
        <v>277</v>
      </c>
      <c r="G86">
        <f t="shared" si="11"/>
        <v>277</v>
      </c>
      <c r="H86" s="112"/>
      <c r="I86">
        <f>BRPL_EOD!AE86+BRPL_EOD!AF86</f>
        <v>78.36</v>
      </c>
      <c r="J86">
        <f>BYPL_EOD!AE86+BYPL_EOD!AF86</f>
        <v>44.51</v>
      </c>
      <c r="K86">
        <f>MES_EOD!AE86+MES_EOD!AF86</f>
        <v>16.91</v>
      </c>
      <c r="L86">
        <f>NDMC_EOD!AE86+NDMC_EOD!AF86</f>
        <v>83.81</v>
      </c>
      <c r="M86">
        <f>TPDDL_EOD!AE86+TPDDL_EOD!AF86</f>
        <v>53.41</v>
      </c>
      <c r="N86">
        <f t="shared" si="6"/>
        <v>277</v>
      </c>
      <c r="O86" s="112">
        <f t="shared" si="7"/>
        <v>0</v>
      </c>
      <c r="P86">
        <v>78.36</v>
      </c>
      <c r="Q86">
        <v>44.51</v>
      </c>
      <c r="R86">
        <v>16.91</v>
      </c>
      <c r="S86">
        <v>83.81</v>
      </c>
      <c r="T86">
        <v>53.41</v>
      </c>
      <c r="U86" s="114">
        <f t="shared" si="8"/>
        <v>277</v>
      </c>
      <c r="V86" s="112">
        <f t="shared" si="9"/>
        <v>0</v>
      </c>
    </row>
    <row r="87" spans="1:22">
      <c r="A87" t="s">
        <v>129</v>
      </c>
      <c r="B87">
        <f>PPCL!B87</f>
        <v>282</v>
      </c>
      <c r="C87">
        <f>PPCL!C87</f>
        <v>0</v>
      </c>
      <c r="D87">
        <f>PPCL!M87</f>
        <v>282</v>
      </c>
      <c r="E87">
        <f>PPCL!N87</f>
        <v>0</v>
      </c>
      <c r="F87">
        <f t="shared" si="10"/>
        <v>282</v>
      </c>
      <c r="G87">
        <f t="shared" si="11"/>
        <v>282</v>
      </c>
      <c r="H87" s="112"/>
      <c r="I87">
        <f>BRPL_EOD!AE87+BRPL_EOD!AF87</f>
        <v>79.78</v>
      </c>
      <c r="J87">
        <f>BYPL_EOD!AE87+BYPL_EOD!AF87</f>
        <v>45.32</v>
      </c>
      <c r="K87">
        <f>MES_EOD!AE87+MES_EOD!AF87</f>
        <v>17.22</v>
      </c>
      <c r="L87">
        <f>NDMC_EOD!AE87+NDMC_EOD!AF87</f>
        <v>85.32</v>
      </c>
      <c r="M87">
        <f>TPDDL_EOD!AE87+TPDDL_EOD!AF87</f>
        <v>54.37</v>
      </c>
      <c r="N87">
        <f t="shared" si="6"/>
        <v>282.01</v>
      </c>
      <c r="O87" s="112">
        <f t="shared" si="7"/>
        <v>-9.9999999999909051E-3</v>
      </c>
      <c r="P87">
        <v>79.777171022304174</v>
      </c>
      <c r="Q87">
        <v>45.318392964788487</v>
      </c>
      <c r="R87">
        <v>17.2193893833552</v>
      </c>
      <c r="S87">
        <v>85.31697457536967</v>
      </c>
      <c r="T87">
        <v>54.368072054182477</v>
      </c>
      <c r="U87" s="114">
        <f t="shared" si="8"/>
        <v>282</v>
      </c>
      <c r="V87" s="112">
        <f t="shared" si="9"/>
        <v>0</v>
      </c>
    </row>
    <row r="88" spans="1:22">
      <c r="A88" t="s">
        <v>130</v>
      </c>
      <c r="B88">
        <f>PPCL!B88</f>
        <v>282</v>
      </c>
      <c r="C88">
        <f>PPCL!C88</f>
        <v>0</v>
      </c>
      <c r="D88">
        <f>PPCL!M88</f>
        <v>282</v>
      </c>
      <c r="E88">
        <f>PPCL!N88</f>
        <v>0</v>
      </c>
      <c r="F88">
        <f t="shared" si="10"/>
        <v>282</v>
      </c>
      <c r="G88">
        <f t="shared" si="11"/>
        <v>282</v>
      </c>
      <c r="H88" s="112"/>
      <c r="I88">
        <f>BRPL_EOD!AE88+BRPL_EOD!AF88</f>
        <v>79.78</v>
      </c>
      <c r="J88">
        <f>BYPL_EOD!AE88+BYPL_EOD!AF88</f>
        <v>45.32</v>
      </c>
      <c r="K88">
        <f>MES_EOD!AE88+MES_EOD!AF88</f>
        <v>17.22</v>
      </c>
      <c r="L88">
        <f>NDMC_EOD!AE88+NDMC_EOD!AF88</f>
        <v>85.32</v>
      </c>
      <c r="M88">
        <f>TPDDL_EOD!AE88+TPDDL_EOD!AF88</f>
        <v>54.37</v>
      </c>
      <c r="N88">
        <f t="shared" si="6"/>
        <v>282.01</v>
      </c>
      <c r="O88" s="112">
        <f t="shared" si="7"/>
        <v>-9.9999999999909051E-3</v>
      </c>
      <c r="P88">
        <v>79.777171022304174</v>
      </c>
      <c r="Q88">
        <v>45.318392964788487</v>
      </c>
      <c r="R88">
        <v>17.2193893833552</v>
      </c>
      <c r="S88">
        <v>85.31697457536967</v>
      </c>
      <c r="T88">
        <v>54.368072054182477</v>
      </c>
      <c r="U88" s="114">
        <f t="shared" si="8"/>
        <v>282</v>
      </c>
      <c r="V88" s="112">
        <f t="shared" si="9"/>
        <v>0</v>
      </c>
    </row>
    <row r="89" spans="1:22">
      <c r="A89" t="s">
        <v>131</v>
      </c>
      <c r="B89">
        <f>PPCL!B89</f>
        <v>282</v>
      </c>
      <c r="C89">
        <f>PPCL!C89</f>
        <v>0</v>
      </c>
      <c r="D89">
        <f>PPCL!M89</f>
        <v>282</v>
      </c>
      <c r="E89">
        <f>PPCL!N89</f>
        <v>0</v>
      </c>
      <c r="F89">
        <f t="shared" si="10"/>
        <v>282</v>
      </c>
      <c r="G89">
        <f t="shared" si="11"/>
        <v>282</v>
      </c>
      <c r="H89" s="112"/>
      <c r="I89">
        <f>BRPL_EOD!AE89+BRPL_EOD!AF89</f>
        <v>79.78</v>
      </c>
      <c r="J89">
        <f>BYPL_EOD!AE89+BYPL_EOD!AF89</f>
        <v>45.32</v>
      </c>
      <c r="K89">
        <f>MES_EOD!AE89+MES_EOD!AF89</f>
        <v>17.22</v>
      </c>
      <c r="L89">
        <f>NDMC_EOD!AE89+NDMC_EOD!AF89</f>
        <v>85.32</v>
      </c>
      <c r="M89">
        <f>TPDDL_EOD!AE89+TPDDL_EOD!AF89</f>
        <v>54.37</v>
      </c>
      <c r="N89">
        <f t="shared" si="6"/>
        <v>282.01</v>
      </c>
      <c r="O89" s="112">
        <f t="shared" si="7"/>
        <v>-9.9999999999909051E-3</v>
      </c>
      <c r="P89">
        <v>79.777171022304174</v>
      </c>
      <c r="Q89">
        <v>45.318392964788487</v>
      </c>
      <c r="R89">
        <v>17.2193893833552</v>
      </c>
      <c r="S89">
        <v>85.31697457536967</v>
      </c>
      <c r="T89">
        <v>54.368072054182477</v>
      </c>
      <c r="U89" s="114">
        <f t="shared" si="8"/>
        <v>282</v>
      </c>
      <c r="V89" s="112">
        <f t="shared" si="9"/>
        <v>0</v>
      </c>
    </row>
    <row r="90" spans="1:22">
      <c r="A90" t="s">
        <v>132</v>
      </c>
      <c r="B90">
        <f>PPCL!B90</f>
        <v>282</v>
      </c>
      <c r="C90">
        <f>PPCL!C90</f>
        <v>0</v>
      </c>
      <c r="D90">
        <f>PPCL!M90</f>
        <v>282</v>
      </c>
      <c r="E90">
        <f>PPCL!N90</f>
        <v>0</v>
      </c>
      <c r="F90">
        <f t="shared" si="10"/>
        <v>282</v>
      </c>
      <c r="G90">
        <f t="shared" si="11"/>
        <v>282</v>
      </c>
      <c r="H90" s="112"/>
      <c r="I90">
        <f>BRPL_EOD!AE90+BRPL_EOD!AF90</f>
        <v>79.78</v>
      </c>
      <c r="J90">
        <f>BYPL_EOD!AE90+BYPL_EOD!AF90</f>
        <v>45.32</v>
      </c>
      <c r="K90">
        <f>MES_EOD!AE90+MES_EOD!AF90</f>
        <v>17.22</v>
      </c>
      <c r="L90">
        <f>NDMC_EOD!AE90+NDMC_EOD!AF90</f>
        <v>85.32</v>
      </c>
      <c r="M90">
        <f>TPDDL_EOD!AE90+TPDDL_EOD!AF90</f>
        <v>54.37</v>
      </c>
      <c r="N90">
        <f t="shared" si="6"/>
        <v>282.01</v>
      </c>
      <c r="O90" s="112">
        <f t="shared" si="7"/>
        <v>-9.9999999999909051E-3</v>
      </c>
      <c r="P90">
        <v>79.777171022304174</v>
      </c>
      <c r="Q90">
        <v>45.318392964788487</v>
      </c>
      <c r="R90">
        <v>17.2193893833552</v>
      </c>
      <c r="S90">
        <v>85.31697457536967</v>
      </c>
      <c r="T90">
        <v>54.368072054182477</v>
      </c>
      <c r="U90" s="114">
        <f t="shared" si="8"/>
        <v>282</v>
      </c>
      <c r="V90" s="112">
        <f t="shared" si="9"/>
        <v>0</v>
      </c>
    </row>
    <row r="91" spans="1:22">
      <c r="A91" t="s">
        <v>133</v>
      </c>
      <c r="B91">
        <f>PPCL!B91</f>
        <v>282</v>
      </c>
      <c r="C91">
        <f>PPCL!C91</f>
        <v>0</v>
      </c>
      <c r="D91">
        <f>PPCL!M91</f>
        <v>282</v>
      </c>
      <c r="E91">
        <f>PPCL!N91</f>
        <v>0</v>
      </c>
      <c r="F91">
        <f t="shared" si="10"/>
        <v>282</v>
      </c>
      <c r="G91">
        <f t="shared" si="11"/>
        <v>282</v>
      </c>
      <c r="H91" s="112"/>
      <c r="I91">
        <f>BRPL_EOD!AE91+BRPL_EOD!AF91</f>
        <v>79.78</v>
      </c>
      <c r="J91">
        <f>BYPL_EOD!AE91+BYPL_EOD!AF91</f>
        <v>45.32</v>
      </c>
      <c r="K91">
        <f>MES_EOD!AE91+MES_EOD!AF91</f>
        <v>17.22</v>
      </c>
      <c r="L91">
        <f>NDMC_EOD!AE91+NDMC_EOD!AF91</f>
        <v>85.32</v>
      </c>
      <c r="M91">
        <f>TPDDL_EOD!AE91+TPDDL_EOD!AF91</f>
        <v>54.37</v>
      </c>
      <c r="N91">
        <f t="shared" si="6"/>
        <v>282.01</v>
      </c>
      <c r="O91" s="112">
        <f t="shared" si="7"/>
        <v>-9.9999999999909051E-3</v>
      </c>
      <c r="P91">
        <v>79.777171022304174</v>
      </c>
      <c r="Q91">
        <v>45.318392964788487</v>
      </c>
      <c r="R91">
        <v>17.2193893833552</v>
      </c>
      <c r="S91">
        <v>85.31697457536967</v>
      </c>
      <c r="T91">
        <v>54.368072054182477</v>
      </c>
      <c r="U91" s="114">
        <f t="shared" si="8"/>
        <v>282</v>
      </c>
      <c r="V91" s="112">
        <f t="shared" si="9"/>
        <v>0</v>
      </c>
    </row>
    <row r="92" spans="1:22">
      <c r="A92" t="s">
        <v>134</v>
      </c>
      <c r="B92">
        <f>PPCL!B92</f>
        <v>282</v>
      </c>
      <c r="C92">
        <f>PPCL!C92</f>
        <v>0</v>
      </c>
      <c r="D92">
        <f>PPCL!M92</f>
        <v>282</v>
      </c>
      <c r="E92">
        <f>PPCL!N92</f>
        <v>0</v>
      </c>
      <c r="F92">
        <f t="shared" si="10"/>
        <v>282</v>
      </c>
      <c r="G92">
        <f t="shared" si="11"/>
        <v>282</v>
      </c>
      <c r="H92" s="112"/>
      <c r="I92">
        <f>BRPL_EOD!AE92+BRPL_EOD!AF92</f>
        <v>79.78</v>
      </c>
      <c r="J92">
        <f>BYPL_EOD!AE92+BYPL_EOD!AF92</f>
        <v>45.32</v>
      </c>
      <c r="K92">
        <f>MES_EOD!AE92+MES_EOD!AF92</f>
        <v>17.22</v>
      </c>
      <c r="L92">
        <f>NDMC_EOD!AE92+NDMC_EOD!AF92</f>
        <v>85.32</v>
      </c>
      <c r="M92">
        <f>TPDDL_EOD!AE92+TPDDL_EOD!AF92</f>
        <v>54.37</v>
      </c>
      <c r="N92">
        <f t="shared" si="6"/>
        <v>282.01</v>
      </c>
      <c r="O92" s="112">
        <f t="shared" si="7"/>
        <v>-9.9999999999909051E-3</v>
      </c>
      <c r="P92">
        <v>79.777171022304174</v>
      </c>
      <c r="Q92">
        <v>45.318392964788487</v>
      </c>
      <c r="R92">
        <v>17.2193893833552</v>
      </c>
      <c r="S92">
        <v>85.31697457536967</v>
      </c>
      <c r="T92">
        <v>54.368072054182477</v>
      </c>
      <c r="U92" s="114">
        <f t="shared" si="8"/>
        <v>282</v>
      </c>
      <c r="V92" s="112">
        <f t="shared" si="9"/>
        <v>0</v>
      </c>
    </row>
    <row r="93" spans="1:22">
      <c r="A93" t="s">
        <v>135</v>
      </c>
      <c r="B93">
        <f>PPCL!B93</f>
        <v>282</v>
      </c>
      <c r="C93">
        <f>PPCL!C93</f>
        <v>0</v>
      </c>
      <c r="D93">
        <f>PPCL!M93</f>
        <v>282</v>
      </c>
      <c r="E93">
        <f>PPCL!N93</f>
        <v>0</v>
      </c>
      <c r="F93">
        <f t="shared" si="10"/>
        <v>282</v>
      </c>
      <c r="G93">
        <f t="shared" si="11"/>
        <v>282</v>
      </c>
      <c r="H93" s="112"/>
      <c r="I93">
        <f>BRPL_EOD!AE93+BRPL_EOD!AF93</f>
        <v>79.78</v>
      </c>
      <c r="J93">
        <f>BYPL_EOD!AE93+BYPL_EOD!AF93</f>
        <v>45.32</v>
      </c>
      <c r="K93">
        <f>MES_EOD!AE93+MES_EOD!AF93</f>
        <v>17.22</v>
      </c>
      <c r="L93">
        <f>NDMC_EOD!AE93+NDMC_EOD!AF93</f>
        <v>85.32</v>
      </c>
      <c r="M93">
        <f>TPDDL_EOD!AE93+TPDDL_EOD!AF93</f>
        <v>54.37</v>
      </c>
      <c r="N93">
        <f t="shared" si="6"/>
        <v>282.01</v>
      </c>
      <c r="O93" s="112">
        <f t="shared" si="7"/>
        <v>-9.9999999999909051E-3</v>
      </c>
      <c r="P93">
        <v>79.777171022304174</v>
      </c>
      <c r="Q93">
        <v>45.318392964788487</v>
      </c>
      <c r="R93">
        <v>17.2193893833552</v>
      </c>
      <c r="S93">
        <v>85.31697457536967</v>
      </c>
      <c r="T93">
        <v>54.368072054182477</v>
      </c>
      <c r="U93" s="114">
        <f t="shared" si="8"/>
        <v>282</v>
      </c>
      <c r="V93" s="112">
        <f t="shared" si="9"/>
        <v>0</v>
      </c>
    </row>
    <row r="94" spans="1:22">
      <c r="A94" t="s">
        <v>136</v>
      </c>
      <c r="B94">
        <f>PPCL!B94</f>
        <v>282</v>
      </c>
      <c r="C94">
        <f>PPCL!C94</f>
        <v>0</v>
      </c>
      <c r="D94">
        <f>PPCL!M94</f>
        <v>282</v>
      </c>
      <c r="E94">
        <f>PPCL!N94</f>
        <v>0</v>
      </c>
      <c r="F94">
        <f t="shared" si="10"/>
        <v>282</v>
      </c>
      <c r="G94">
        <f t="shared" si="11"/>
        <v>282</v>
      </c>
      <c r="H94" s="112"/>
      <c r="I94">
        <f>BRPL_EOD!AE94+BRPL_EOD!AF94</f>
        <v>79.78</v>
      </c>
      <c r="J94">
        <f>BYPL_EOD!AE94+BYPL_EOD!AF94</f>
        <v>45.32</v>
      </c>
      <c r="K94">
        <f>MES_EOD!AE94+MES_EOD!AF94</f>
        <v>17.22</v>
      </c>
      <c r="L94">
        <f>NDMC_EOD!AE94+NDMC_EOD!AF94</f>
        <v>85.32</v>
      </c>
      <c r="M94">
        <f>TPDDL_EOD!AE94+TPDDL_EOD!AF94</f>
        <v>54.37</v>
      </c>
      <c r="N94">
        <f t="shared" si="6"/>
        <v>282.01</v>
      </c>
      <c r="O94" s="112">
        <f t="shared" si="7"/>
        <v>-9.9999999999909051E-3</v>
      </c>
      <c r="P94">
        <v>79.777171022304174</v>
      </c>
      <c r="Q94">
        <v>45.318392964788487</v>
      </c>
      <c r="R94">
        <v>17.2193893833552</v>
      </c>
      <c r="S94">
        <v>85.31697457536967</v>
      </c>
      <c r="T94">
        <v>54.368072054182477</v>
      </c>
      <c r="U94" s="114">
        <f t="shared" si="8"/>
        <v>282</v>
      </c>
      <c r="V94" s="112">
        <f t="shared" si="9"/>
        <v>0</v>
      </c>
    </row>
    <row r="95" spans="1:22">
      <c r="A95" t="s">
        <v>137</v>
      </c>
      <c r="B95">
        <f>PPCL!B95</f>
        <v>282</v>
      </c>
      <c r="C95">
        <f>PPCL!C95</f>
        <v>0</v>
      </c>
      <c r="D95">
        <f>PPCL!M95</f>
        <v>282</v>
      </c>
      <c r="E95">
        <f>PPCL!N95</f>
        <v>0</v>
      </c>
      <c r="F95">
        <f t="shared" si="10"/>
        <v>282</v>
      </c>
      <c r="G95">
        <f t="shared" si="11"/>
        <v>282</v>
      </c>
      <c r="H95" s="112"/>
      <c r="I95">
        <f>BRPL_EOD!AE95+BRPL_EOD!AF95</f>
        <v>79.78</v>
      </c>
      <c r="J95">
        <f>BYPL_EOD!AE95+BYPL_EOD!AF95</f>
        <v>45.32</v>
      </c>
      <c r="K95">
        <f>MES_EOD!AE95+MES_EOD!AF95</f>
        <v>17.22</v>
      </c>
      <c r="L95">
        <f>NDMC_EOD!AE95+NDMC_EOD!AF95</f>
        <v>85.32</v>
      </c>
      <c r="M95">
        <f>TPDDL_EOD!AE95+TPDDL_EOD!AF95</f>
        <v>54.37</v>
      </c>
      <c r="N95">
        <f t="shared" si="6"/>
        <v>282.01</v>
      </c>
      <c r="O95" s="112">
        <f t="shared" si="7"/>
        <v>-9.9999999999909051E-3</v>
      </c>
      <c r="P95">
        <v>79.777171022304174</v>
      </c>
      <c r="Q95">
        <v>45.318392964788487</v>
      </c>
      <c r="R95">
        <v>17.2193893833552</v>
      </c>
      <c r="S95">
        <v>85.31697457536967</v>
      </c>
      <c r="T95">
        <v>54.368072054182477</v>
      </c>
      <c r="U95" s="114">
        <f t="shared" si="8"/>
        <v>282</v>
      </c>
      <c r="V95" s="112">
        <f t="shared" si="9"/>
        <v>0</v>
      </c>
    </row>
    <row r="96" spans="1:22">
      <c r="A96" t="s">
        <v>138</v>
      </c>
      <c r="B96">
        <f>PPCL!B96</f>
        <v>282</v>
      </c>
      <c r="C96">
        <f>PPCL!C96</f>
        <v>0</v>
      </c>
      <c r="D96">
        <f>PPCL!M96</f>
        <v>282</v>
      </c>
      <c r="E96">
        <f>PPCL!N96</f>
        <v>0</v>
      </c>
      <c r="F96">
        <f t="shared" si="10"/>
        <v>282</v>
      </c>
      <c r="G96">
        <f t="shared" si="11"/>
        <v>282</v>
      </c>
      <c r="H96" s="112"/>
      <c r="I96">
        <f>BRPL_EOD!AE96+BRPL_EOD!AF96</f>
        <v>79.78</v>
      </c>
      <c r="J96">
        <f>BYPL_EOD!AE96+BYPL_EOD!AF96</f>
        <v>45.32</v>
      </c>
      <c r="K96">
        <f>MES_EOD!AE96+MES_EOD!AF96</f>
        <v>17.22</v>
      </c>
      <c r="L96">
        <f>NDMC_EOD!AE96+NDMC_EOD!AF96</f>
        <v>85.32</v>
      </c>
      <c r="M96">
        <f>TPDDL_EOD!AE96+TPDDL_EOD!AF96</f>
        <v>54.37</v>
      </c>
      <c r="N96">
        <f t="shared" si="6"/>
        <v>282.01</v>
      </c>
      <c r="O96" s="112">
        <f t="shared" si="7"/>
        <v>-9.9999999999909051E-3</v>
      </c>
      <c r="P96">
        <v>79.777171022304174</v>
      </c>
      <c r="Q96">
        <v>45.318392964788487</v>
      </c>
      <c r="R96">
        <v>17.2193893833552</v>
      </c>
      <c r="S96">
        <v>85.31697457536967</v>
      </c>
      <c r="T96">
        <v>54.368072054182477</v>
      </c>
      <c r="U96" s="114">
        <f t="shared" si="8"/>
        <v>282</v>
      </c>
      <c r="V96" s="112">
        <f t="shared" si="9"/>
        <v>0</v>
      </c>
    </row>
    <row r="97" spans="1:22">
      <c r="A97" t="s">
        <v>139</v>
      </c>
      <c r="B97">
        <f>PPCL!B97</f>
        <v>282</v>
      </c>
      <c r="C97">
        <f>PPCL!C97</f>
        <v>0</v>
      </c>
      <c r="D97">
        <f>PPCL!M97</f>
        <v>282</v>
      </c>
      <c r="E97">
        <f>PPCL!N97</f>
        <v>0</v>
      </c>
      <c r="F97">
        <f t="shared" si="10"/>
        <v>282</v>
      </c>
      <c r="G97">
        <f t="shared" si="11"/>
        <v>282</v>
      </c>
      <c r="H97" s="112"/>
      <c r="I97">
        <f>BRPL_EOD!AE97+BRPL_EOD!AF97</f>
        <v>79.78</v>
      </c>
      <c r="J97">
        <f>BYPL_EOD!AE97+BYPL_EOD!AF97</f>
        <v>45.32</v>
      </c>
      <c r="K97">
        <f>MES_EOD!AE97+MES_EOD!AF97</f>
        <v>17.22</v>
      </c>
      <c r="L97">
        <f>NDMC_EOD!AE97+NDMC_EOD!AF97</f>
        <v>85.32</v>
      </c>
      <c r="M97">
        <f>TPDDL_EOD!AE97+TPDDL_EOD!AF97</f>
        <v>54.37</v>
      </c>
      <c r="N97">
        <f t="shared" si="6"/>
        <v>282.01</v>
      </c>
      <c r="O97" s="112">
        <f t="shared" si="7"/>
        <v>-9.9999999999909051E-3</v>
      </c>
      <c r="P97">
        <v>79.777171022304174</v>
      </c>
      <c r="Q97">
        <v>45.318392964788487</v>
      </c>
      <c r="R97">
        <v>17.2193893833552</v>
      </c>
      <c r="S97">
        <v>85.31697457536967</v>
      </c>
      <c r="T97">
        <v>54.368072054182477</v>
      </c>
      <c r="U97" s="114">
        <f t="shared" si="8"/>
        <v>282</v>
      </c>
      <c r="V97" s="112">
        <f t="shared" si="9"/>
        <v>0</v>
      </c>
    </row>
    <row r="98" spans="1:22">
      <c r="A98" t="s">
        <v>140</v>
      </c>
      <c r="B98">
        <f>PPCL!B98</f>
        <v>282</v>
      </c>
      <c r="C98">
        <f>PPCL!C98</f>
        <v>0</v>
      </c>
      <c r="D98">
        <f>PPCL!M98</f>
        <v>282</v>
      </c>
      <c r="E98">
        <f>PPCL!N98</f>
        <v>0</v>
      </c>
      <c r="F98">
        <f t="shared" si="10"/>
        <v>282</v>
      </c>
      <c r="G98">
        <f t="shared" si="11"/>
        <v>282</v>
      </c>
      <c r="H98" s="112"/>
      <c r="I98">
        <f>BRPL_EOD!AE98+BRPL_EOD!AF98</f>
        <v>79.78</v>
      </c>
      <c r="J98">
        <f>BYPL_EOD!AE98+BYPL_EOD!AF98</f>
        <v>45.32</v>
      </c>
      <c r="K98">
        <f>MES_EOD!AE98+MES_EOD!AF98</f>
        <v>17.22</v>
      </c>
      <c r="L98">
        <f>NDMC_EOD!AE98+NDMC_EOD!AF98</f>
        <v>85.32</v>
      </c>
      <c r="M98">
        <f>TPDDL_EOD!AE98+TPDDL_EOD!AF98</f>
        <v>54.37</v>
      </c>
      <c r="N98">
        <f t="shared" si="6"/>
        <v>282.01</v>
      </c>
      <c r="O98" s="112">
        <f t="shared" si="7"/>
        <v>-9.9999999999909051E-3</v>
      </c>
      <c r="P98">
        <v>79.777171022304174</v>
      </c>
      <c r="Q98">
        <v>45.318392964788487</v>
      </c>
      <c r="R98">
        <v>17.2193893833552</v>
      </c>
      <c r="S98">
        <v>85.31697457536967</v>
      </c>
      <c r="T98">
        <v>54.368072054182477</v>
      </c>
      <c r="U98" s="114">
        <f t="shared" si="8"/>
        <v>282</v>
      </c>
      <c r="V98" s="112">
        <f t="shared" si="9"/>
        <v>0</v>
      </c>
    </row>
    <row r="99" spans="1:22">
      <c r="A99" s="114" t="s">
        <v>324</v>
      </c>
      <c r="B99" s="114">
        <f>SUM(B3:B98)/4000</f>
        <v>6.7329999999999997</v>
      </c>
      <c r="C99" s="114">
        <f t="shared" ref="C99:U99" si="12">SUM(C3:C98)/4000</f>
        <v>0</v>
      </c>
      <c r="D99" s="114">
        <f t="shared" si="12"/>
        <v>6.7329999999999997</v>
      </c>
      <c r="E99" s="114">
        <f t="shared" si="12"/>
        <v>0</v>
      </c>
      <c r="F99" s="114">
        <f t="shared" si="12"/>
        <v>6.7329999999999997</v>
      </c>
      <c r="G99" s="114">
        <f t="shared" si="12"/>
        <v>6.7329999999999997</v>
      </c>
      <c r="H99" s="114"/>
      <c r="I99" s="114">
        <f t="shared" si="12"/>
        <v>1.9054324999999979</v>
      </c>
      <c r="J99" s="114">
        <f t="shared" si="12"/>
        <v>1.0823300000000016</v>
      </c>
      <c r="K99" s="114">
        <f t="shared" si="12"/>
        <v>0.41121750000000085</v>
      </c>
      <c r="L99" s="114">
        <f t="shared" si="12"/>
        <v>2.0376425000000018</v>
      </c>
      <c r="M99" s="114">
        <f t="shared" si="12"/>
        <v>1.2985449999999978</v>
      </c>
      <c r="N99" s="114">
        <f t="shared" si="12"/>
        <v>6.7351674999999975</v>
      </c>
      <c r="O99" s="114">
        <f t="shared" si="12"/>
        <v>-2.1674999999998475E-3</v>
      </c>
      <c r="P99" s="114">
        <f t="shared" si="12"/>
        <v>1.9053851146235925</v>
      </c>
      <c r="Q99" s="114">
        <f t="shared" si="12"/>
        <v>1.0823030821602084</v>
      </c>
      <c r="R99" s="114">
        <f t="shared" si="12"/>
        <v>0.41120727217120012</v>
      </c>
      <c r="S99" s="114">
        <f t="shared" si="12"/>
        <v>2.037591824137444</v>
      </c>
      <c r="T99" s="114">
        <f t="shared" si="12"/>
        <v>1.2985127069075553</v>
      </c>
      <c r="U99" s="114">
        <f t="shared" si="12"/>
        <v>6.7350000000000003</v>
      </c>
      <c r="V99" s="114">
        <f t="shared" si="9"/>
        <v>-2.0000000000006679E-3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41.15</v>
      </c>
      <c r="E3">
        <f>GT!N3</f>
        <v>0</v>
      </c>
      <c r="F3">
        <f>B3+C3</f>
        <v>75</v>
      </c>
      <c r="G3">
        <f>D3+E3-X3</f>
        <v>41.15</v>
      </c>
      <c r="H3" s="112"/>
      <c r="I3">
        <f>BRPL_EOD!AA3+BRPL_EOD!AB3</f>
        <v>11.42</v>
      </c>
      <c r="J3">
        <f>BYPL_EOD!AA3+BYPL_EOD!AB3</f>
        <v>17.059999999999999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41.559999999999995</v>
      </c>
      <c r="O3" s="112">
        <f t="shared" ref="O3:O66" si="1">G3-N3</f>
        <v>-0.40999999999999659</v>
      </c>
      <c r="P3">
        <v>11.307338787295476</v>
      </c>
      <c r="Q3">
        <v>16.891698748796919</v>
      </c>
      <c r="R3">
        <v>0</v>
      </c>
      <c r="S3">
        <v>2.0594802694898942</v>
      </c>
      <c r="T3">
        <v>10.89148219441771</v>
      </c>
      <c r="U3" s="114">
        <f t="shared" ref="U3:U66" si="2">SUM(P3:T3)</f>
        <v>41.150000000000006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41.99</v>
      </c>
      <c r="E4">
        <f>GT!N4</f>
        <v>0</v>
      </c>
      <c r="F4">
        <f t="shared" ref="F4:F67" si="4">B4+C4</f>
        <v>75</v>
      </c>
      <c r="G4">
        <f t="shared" ref="G4:G67" si="5">D4+E4-X4</f>
        <v>41.99</v>
      </c>
      <c r="H4" s="112"/>
      <c r="I4">
        <f>BRPL_EOD!AA4+BRPL_EOD!AB4</f>
        <v>11.42</v>
      </c>
      <c r="J4">
        <f>BYPL_EOD!AA4+BYPL_EOD!AB4</f>
        <v>17.059999999999999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41.559999999999995</v>
      </c>
      <c r="O4" s="112">
        <f t="shared" si="1"/>
        <v>0.43000000000000682</v>
      </c>
      <c r="P4">
        <v>11.645121402129103</v>
      </c>
      <c r="Q4">
        <v>17.059999999999999</v>
      </c>
      <c r="R4">
        <v>0</v>
      </c>
      <c r="S4">
        <v>2.1103082198223513</v>
      </c>
      <c r="T4">
        <v>11.174570378048552</v>
      </c>
      <c r="U4" s="114">
        <f t="shared" si="2"/>
        <v>41.99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41.99</v>
      </c>
      <c r="E5">
        <f>GT!N5</f>
        <v>0</v>
      </c>
      <c r="F5">
        <f t="shared" si="4"/>
        <v>75</v>
      </c>
      <c r="G5">
        <f t="shared" si="5"/>
        <v>41.99</v>
      </c>
      <c r="H5" s="112"/>
      <c r="I5">
        <f>BRPL_EOD!AA5+BRPL_EOD!AB5</f>
        <v>11.42</v>
      </c>
      <c r="J5">
        <f>BYPL_EOD!AA5+BYPL_EOD!AB5</f>
        <v>17.059999999999999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41.559999999999995</v>
      </c>
      <c r="O5" s="112">
        <f t="shared" si="1"/>
        <v>0.43000000000000682</v>
      </c>
      <c r="P5">
        <v>11.645121402129103</v>
      </c>
      <c r="Q5">
        <v>17.059999999999999</v>
      </c>
      <c r="R5">
        <v>0</v>
      </c>
      <c r="S5">
        <v>2.1103082198223513</v>
      </c>
      <c r="T5">
        <v>11.174570378048552</v>
      </c>
      <c r="U5" s="114">
        <f t="shared" si="2"/>
        <v>41.99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13.09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34.17</v>
      </c>
      <c r="O6" s="112">
        <f t="shared" si="1"/>
        <v>0.42999999999999972</v>
      </c>
      <c r="P6">
        <v>13.254726368159204</v>
      </c>
      <c r="Q6">
        <v>8.1006731050629206</v>
      </c>
      <c r="R6">
        <v>0</v>
      </c>
      <c r="S6">
        <v>2.1061750073163594</v>
      </c>
      <c r="T6">
        <v>11.138425519461515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13.09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34.17</v>
      </c>
      <c r="O7" s="112">
        <f t="shared" si="1"/>
        <v>0.42999999999999972</v>
      </c>
      <c r="P7">
        <v>13.254726368159204</v>
      </c>
      <c r="Q7">
        <v>8.1006731050629206</v>
      </c>
      <c r="R7">
        <v>0</v>
      </c>
      <c r="S7">
        <v>2.1061750073163594</v>
      </c>
      <c r="T7">
        <v>11.138425519461515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13.09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34.17</v>
      </c>
      <c r="O8" s="112">
        <f t="shared" si="1"/>
        <v>0.42999999999999972</v>
      </c>
      <c r="P8">
        <v>13.254726368159204</v>
      </c>
      <c r="Q8">
        <v>8.1006731050629206</v>
      </c>
      <c r="R8">
        <v>0</v>
      </c>
      <c r="S8">
        <v>2.1061750073163594</v>
      </c>
      <c r="T8">
        <v>11.138425519461515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13.09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34.17</v>
      </c>
      <c r="O9" s="112">
        <f t="shared" si="1"/>
        <v>0.42999999999999972</v>
      </c>
      <c r="P9">
        <v>13.254726368159204</v>
      </c>
      <c r="Q9">
        <v>8.1006731050629206</v>
      </c>
      <c r="R9">
        <v>0</v>
      </c>
      <c r="S9">
        <v>2.1061750073163594</v>
      </c>
      <c r="T9">
        <v>11.138425519461515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13.09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34.17</v>
      </c>
      <c r="O10" s="112">
        <f t="shared" si="1"/>
        <v>0.42999999999999972</v>
      </c>
      <c r="P10">
        <v>13.254726368159204</v>
      </c>
      <c r="Q10">
        <v>8.1006731050629206</v>
      </c>
      <c r="R10">
        <v>0</v>
      </c>
      <c r="S10">
        <v>2.1061750073163594</v>
      </c>
      <c r="T10">
        <v>11.138425519461515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13.09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34.17</v>
      </c>
      <c r="O11" s="112">
        <f t="shared" si="1"/>
        <v>0.42999999999999972</v>
      </c>
      <c r="P11">
        <v>13.254726368159204</v>
      </c>
      <c r="Q11">
        <v>8.1006731050629206</v>
      </c>
      <c r="R11">
        <v>0</v>
      </c>
      <c r="S11">
        <v>2.1061750073163594</v>
      </c>
      <c r="T11">
        <v>11.138425519461515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13.09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34.17</v>
      </c>
      <c r="O12" s="112">
        <f t="shared" si="1"/>
        <v>0.42999999999999972</v>
      </c>
      <c r="P12">
        <v>13.254726368159204</v>
      </c>
      <c r="Q12">
        <v>8.1006731050629206</v>
      </c>
      <c r="R12">
        <v>0</v>
      </c>
      <c r="S12">
        <v>2.1061750073163594</v>
      </c>
      <c r="T12">
        <v>11.138425519461515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13.09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34.17</v>
      </c>
      <c r="O13" s="112">
        <f t="shared" si="1"/>
        <v>0.42999999999999972</v>
      </c>
      <c r="P13">
        <v>13.254726368159204</v>
      </c>
      <c r="Q13">
        <v>8.1006731050629206</v>
      </c>
      <c r="R13">
        <v>0</v>
      </c>
      <c r="S13">
        <v>2.1061750073163594</v>
      </c>
      <c r="T13">
        <v>11.138425519461515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13.09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34.17</v>
      </c>
      <c r="O14" s="112">
        <f t="shared" si="1"/>
        <v>0.42999999999999972</v>
      </c>
      <c r="P14">
        <v>13.254726368159204</v>
      </c>
      <c r="Q14">
        <v>8.1006731050629206</v>
      </c>
      <c r="R14">
        <v>0</v>
      </c>
      <c r="S14">
        <v>2.1061750073163594</v>
      </c>
      <c r="T14">
        <v>11.138425519461515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13.09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34.17</v>
      </c>
      <c r="O15" s="112">
        <f t="shared" si="1"/>
        <v>0.42999999999999972</v>
      </c>
      <c r="P15">
        <v>13.254726368159204</v>
      </c>
      <c r="Q15">
        <v>8.1006731050629206</v>
      </c>
      <c r="R15">
        <v>0</v>
      </c>
      <c r="S15">
        <v>2.1061750073163594</v>
      </c>
      <c r="T15">
        <v>11.138425519461515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13.09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34.17</v>
      </c>
      <c r="O16" s="112">
        <f t="shared" si="1"/>
        <v>0.42999999999999972</v>
      </c>
      <c r="P16">
        <v>13.254726368159204</v>
      </c>
      <c r="Q16">
        <v>8.1006731050629206</v>
      </c>
      <c r="R16">
        <v>0</v>
      </c>
      <c r="S16">
        <v>2.1061750073163594</v>
      </c>
      <c r="T16">
        <v>11.138425519461515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13.09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34.17</v>
      </c>
      <c r="O17" s="112">
        <f t="shared" si="1"/>
        <v>0.42999999999999972</v>
      </c>
      <c r="P17">
        <v>13.254726368159204</v>
      </c>
      <c r="Q17">
        <v>8.1006731050629206</v>
      </c>
      <c r="R17">
        <v>0</v>
      </c>
      <c r="S17">
        <v>2.1061750073163594</v>
      </c>
      <c r="T17">
        <v>11.138425519461515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13.09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34.17</v>
      </c>
      <c r="O18" s="112">
        <f t="shared" si="1"/>
        <v>0.42999999999999972</v>
      </c>
      <c r="P18">
        <v>13.254726368159204</v>
      </c>
      <c r="Q18">
        <v>8.1006731050629206</v>
      </c>
      <c r="R18">
        <v>0</v>
      </c>
      <c r="S18">
        <v>2.1061750073163594</v>
      </c>
      <c r="T18">
        <v>11.138425519461515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33.770000000000003</v>
      </c>
      <c r="E19">
        <f>GT!N19</f>
        <v>0</v>
      </c>
      <c r="F19">
        <f t="shared" si="4"/>
        <v>75</v>
      </c>
      <c r="G19">
        <f t="shared" si="5"/>
        <v>33.770000000000003</v>
      </c>
      <c r="H19" s="112"/>
      <c r="I19">
        <f>BRPL_EOD!AA19+BRPL_EOD!AB19</f>
        <v>13.09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34.17</v>
      </c>
      <c r="O19" s="112">
        <f t="shared" si="1"/>
        <v>-0.39999999999999858</v>
      </c>
      <c r="P19">
        <v>12.936766169154229</v>
      </c>
      <c r="Q19">
        <v>7.9063505999414696</v>
      </c>
      <c r="R19">
        <v>0</v>
      </c>
      <c r="S19">
        <v>2.0556511559847821</v>
      </c>
      <c r="T19">
        <v>10.87123207491952</v>
      </c>
      <c r="U19" s="114">
        <f t="shared" si="2"/>
        <v>33.770000000000003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33.770000000000003</v>
      </c>
      <c r="E20">
        <f>GT!N20</f>
        <v>0</v>
      </c>
      <c r="F20">
        <f t="shared" si="4"/>
        <v>75</v>
      </c>
      <c r="G20">
        <f t="shared" si="5"/>
        <v>33.770000000000003</v>
      </c>
      <c r="H20" s="112"/>
      <c r="I20">
        <f>BRPL_EOD!AA20+BRPL_EOD!AB20</f>
        <v>13.09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34.17</v>
      </c>
      <c r="O20" s="112">
        <f t="shared" si="1"/>
        <v>-0.39999999999999858</v>
      </c>
      <c r="P20">
        <v>12.936766169154229</v>
      </c>
      <c r="Q20">
        <v>7.9063505999414696</v>
      </c>
      <c r="R20">
        <v>0</v>
      </c>
      <c r="S20">
        <v>2.0556511559847821</v>
      </c>
      <c r="T20">
        <v>10.87123207491952</v>
      </c>
      <c r="U20" s="114">
        <f t="shared" si="2"/>
        <v>33.770000000000003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13.09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34.17</v>
      </c>
      <c r="O21" s="112">
        <f t="shared" si="1"/>
        <v>0.42999999999999972</v>
      </c>
      <c r="P21">
        <v>13.254726368159204</v>
      </c>
      <c r="Q21">
        <v>8.1006731050629206</v>
      </c>
      <c r="R21">
        <v>0</v>
      </c>
      <c r="S21">
        <v>2.1061750073163594</v>
      </c>
      <c r="T21">
        <v>11.138425519461515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13.09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34.17</v>
      </c>
      <c r="O22" s="112">
        <f t="shared" si="1"/>
        <v>0.42999999999999972</v>
      </c>
      <c r="P22">
        <v>13.254726368159204</v>
      </c>
      <c r="Q22">
        <v>8.1006731050629206</v>
      </c>
      <c r="R22">
        <v>0</v>
      </c>
      <c r="S22">
        <v>2.1061750073163594</v>
      </c>
      <c r="T22">
        <v>11.138425519461515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13.09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34.17</v>
      </c>
      <c r="O23" s="112">
        <f t="shared" si="1"/>
        <v>0.42999999999999972</v>
      </c>
      <c r="P23">
        <v>13.254726368159204</v>
      </c>
      <c r="Q23">
        <v>8.1006731050629206</v>
      </c>
      <c r="R23">
        <v>0</v>
      </c>
      <c r="S23">
        <v>2.1061750073163594</v>
      </c>
      <c r="T23">
        <v>11.138425519461515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13.09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34.17</v>
      </c>
      <c r="O24" s="112">
        <f t="shared" si="1"/>
        <v>0.42999999999999972</v>
      </c>
      <c r="P24">
        <v>13.254726368159204</v>
      </c>
      <c r="Q24">
        <v>8.1006731050629206</v>
      </c>
      <c r="R24">
        <v>0</v>
      </c>
      <c r="S24">
        <v>2.1061750073163594</v>
      </c>
      <c r="T24">
        <v>11.138425519461515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13.09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34.17</v>
      </c>
      <c r="O25" s="112">
        <f t="shared" si="1"/>
        <v>0.42999999999999972</v>
      </c>
      <c r="P25">
        <v>13.254726368159204</v>
      </c>
      <c r="Q25">
        <v>8.1006731050629206</v>
      </c>
      <c r="R25">
        <v>0</v>
      </c>
      <c r="S25">
        <v>2.1061750073163594</v>
      </c>
      <c r="T25">
        <v>11.138425519461515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13.09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34.17</v>
      </c>
      <c r="O26" s="112">
        <f t="shared" si="1"/>
        <v>0.42999999999999972</v>
      </c>
      <c r="P26">
        <v>13.254726368159204</v>
      </c>
      <c r="Q26">
        <v>8.1006731050629206</v>
      </c>
      <c r="R26">
        <v>0</v>
      </c>
      <c r="S26">
        <v>2.1061750073163594</v>
      </c>
      <c r="T26">
        <v>11.138425519461515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13.09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34.17</v>
      </c>
      <c r="O27" s="112">
        <f t="shared" si="1"/>
        <v>0.42999999999999972</v>
      </c>
      <c r="P27">
        <v>13.254726368159204</v>
      </c>
      <c r="Q27">
        <v>8.1006731050629206</v>
      </c>
      <c r="R27">
        <v>0</v>
      </c>
      <c r="S27">
        <v>2.1061750073163594</v>
      </c>
      <c r="T27">
        <v>11.138425519461515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13.09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34.17</v>
      </c>
      <c r="O28" s="112">
        <f t="shared" si="1"/>
        <v>0.42999999999999972</v>
      </c>
      <c r="P28">
        <v>13.254726368159204</v>
      </c>
      <c r="Q28">
        <v>8.1006731050629206</v>
      </c>
      <c r="R28">
        <v>0</v>
      </c>
      <c r="S28">
        <v>2.1061750073163594</v>
      </c>
      <c r="T28">
        <v>11.138425519461515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13.09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34.17</v>
      </c>
      <c r="O29" s="112">
        <f t="shared" si="1"/>
        <v>0.42999999999999972</v>
      </c>
      <c r="P29">
        <v>13.254726368159204</v>
      </c>
      <c r="Q29">
        <v>8.1006731050629206</v>
      </c>
      <c r="R29">
        <v>0</v>
      </c>
      <c r="S29">
        <v>2.1061750073163594</v>
      </c>
      <c r="T29">
        <v>11.138425519461515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13.09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34.17</v>
      </c>
      <c r="O30" s="112">
        <f t="shared" si="1"/>
        <v>0.42999999999999972</v>
      </c>
      <c r="P30">
        <v>13.254726368159204</v>
      </c>
      <c r="Q30">
        <v>8.1006731050629206</v>
      </c>
      <c r="R30">
        <v>0</v>
      </c>
      <c r="S30">
        <v>2.1061750073163594</v>
      </c>
      <c r="T30">
        <v>11.138425519461515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13.09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34.17</v>
      </c>
      <c r="O31" s="112">
        <f t="shared" si="1"/>
        <v>0.42999999999999972</v>
      </c>
      <c r="P31">
        <v>13.254726368159204</v>
      </c>
      <c r="Q31">
        <v>8.1006731050629206</v>
      </c>
      <c r="R31">
        <v>0</v>
      </c>
      <c r="S31">
        <v>2.1061750073163594</v>
      </c>
      <c r="T31">
        <v>11.138425519461515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13.09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34.17</v>
      </c>
      <c r="O32" s="112">
        <f t="shared" si="1"/>
        <v>0.42999999999999972</v>
      </c>
      <c r="P32">
        <v>13.254726368159204</v>
      </c>
      <c r="Q32">
        <v>8.1006731050629206</v>
      </c>
      <c r="R32">
        <v>0</v>
      </c>
      <c r="S32">
        <v>2.1061750073163594</v>
      </c>
      <c r="T32">
        <v>11.138425519461515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13.09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34.17</v>
      </c>
      <c r="O33" s="112">
        <f t="shared" si="1"/>
        <v>0.42999999999999972</v>
      </c>
      <c r="P33">
        <v>13.254726368159204</v>
      </c>
      <c r="Q33">
        <v>8.1006731050629206</v>
      </c>
      <c r="R33">
        <v>0</v>
      </c>
      <c r="S33">
        <v>2.1061750073163594</v>
      </c>
      <c r="T33">
        <v>11.138425519461515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13.09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34.17</v>
      </c>
      <c r="O34" s="112">
        <f t="shared" si="1"/>
        <v>0.42999999999999972</v>
      </c>
      <c r="P34">
        <v>13.254726368159204</v>
      </c>
      <c r="Q34">
        <v>8.1006731050629206</v>
      </c>
      <c r="R34">
        <v>0</v>
      </c>
      <c r="S34">
        <v>2.1061750073163594</v>
      </c>
      <c r="T34">
        <v>11.138425519461515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13.09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34.17</v>
      </c>
      <c r="O35" s="112">
        <f t="shared" si="1"/>
        <v>0.42999999999999972</v>
      </c>
      <c r="P35">
        <v>13.254726368159204</v>
      </c>
      <c r="Q35">
        <v>8.1006731050629206</v>
      </c>
      <c r="R35">
        <v>0</v>
      </c>
      <c r="S35">
        <v>2.1061750073163594</v>
      </c>
      <c r="T35">
        <v>11.138425519461515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13.09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34.17</v>
      </c>
      <c r="O36" s="112">
        <f t="shared" si="1"/>
        <v>0.42999999999999972</v>
      </c>
      <c r="P36">
        <v>13.254726368159204</v>
      </c>
      <c r="Q36">
        <v>8.1006731050629206</v>
      </c>
      <c r="R36">
        <v>0</v>
      </c>
      <c r="S36">
        <v>2.1061750073163594</v>
      </c>
      <c r="T36">
        <v>11.138425519461515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13.09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34.17</v>
      </c>
      <c r="O37" s="112">
        <f t="shared" si="1"/>
        <v>0.42999999999999972</v>
      </c>
      <c r="P37">
        <v>13.254726368159204</v>
      </c>
      <c r="Q37">
        <v>8.1006731050629206</v>
      </c>
      <c r="R37">
        <v>0</v>
      </c>
      <c r="S37">
        <v>2.1061750073163594</v>
      </c>
      <c r="T37">
        <v>11.138425519461515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13.09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34.17</v>
      </c>
      <c r="O38" s="112">
        <f t="shared" si="1"/>
        <v>0.42999999999999972</v>
      </c>
      <c r="P38">
        <v>13.254726368159204</v>
      </c>
      <c r="Q38">
        <v>8.1006731050629206</v>
      </c>
      <c r="R38">
        <v>0</v>
      </c>
      <c r="S38">
        <v>2.1061750073163594</v>
      </c>
      <c r="T38">
        <v>11.138425519461515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13.09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34.17</v>
      </c>
      <c r="O39" s="112">
        <f t="shared" si="1"/>
        <v>0.12999999999999545</v>
      </c>
      <c r="P39">
        <v>13.139800995024874</v>
      </c>
      <c r="Q39">
        <v>8.0304360550190221</v>
      </c>
      <c r="R39">
        <v>0</v>
      </c>
      <c r="S39">
        <v>2.0879133743049456</v>
      </c>
      <c r="T39">
        <v>11.041849575651154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13.09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34.17</v>
      </c>
      <c r="O40" s="112">
        <f t="shared" si="1"/>
        <v>0.12999999999999545</v>
      </c>
      <c r="P40">
        <v>13.139800995024874</v>
      </c>
      <c r="Q40">
        <v>8.0304360550190221</v>
      </c>
      <c r="R40">
        <v>0</v>
      </c>
      <c r="S40">
        <v>2.0879133743049456</v>
      </c>
      <c r="T40">
        <v>11.041849575651154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13.09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34.17</v>
      </c>
      <c r="O41" s="112">
        <f t="shared" si="1"/>
        <v>0.12999999999999545</v>
      </c>
      <c r="P41">
        <v>13.139800995024874</v>
      </c>
      <c r="Q41">
        <v>8.0304360550190221</v>
      </c>
      <c r="R41">
        <v>0</v>
      </c>
      <c r="S41">
        <v>2.0879133743049456</v>
      </c>
      <c r="T41">
        <v>11.041849575651154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13.09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34.17</v>
      </c>
      <c r="O42" s="112">
        <f t="shared" si="1"/>
        <v>0.12999999999999545</v>
      </c>
      <c r="P42">
        <v>13.139800995024874</v>
      </c>
      <c r="Q42">
        <v>8.0304360550190221</v>
      </c>
      <c r="R42">
        <v>0</v>
      </c>
      <c r="S42">
        <v>2.0879133743049456</v>
      </c>
      <c r="T42">
        <v>11.041849575651154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13.09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34.17</v>
      </c>
      <c r="O43" s="112">
        <f t="shared" si="1"/>
        <v>0.12999999999999545</v>
      </c>
      <c r="P43">
        <v>13.139800995024874</v>
      </c>
      <c r="Q43">
        <v>8.0304360550190221</v>
      </c>
      <c r="R43">
        <v>0</v>
      </c>
      <c r="S43">
        <v>2.0879133743049456</v>
      </c>
      <c r="T43">
        <v>11.041849575651154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13.09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34.17</v>
      </c>
      <c r="O44" s="112">
        <f t="shared" si="1"/>
        <v>0.12999999999999545</v>
      </c>
      <c r="P44">
        <v>13.139800995024874</v>
      </c>
      <c r="Q44">
        <v>8.0304360550190221</v>
      </c>
      <c r="R44">
        <v>0</v>
      </c>
      <c r="S44">
        <v>2.0879133743049456</v>
      </c>
      <c r="T44">
        <v>11.041849575651154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13.09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34.17</v>
      </c>
      <c r="O45" s="112">
        <f t="shared" si="1"/>
        <v>0.12999999999999545</v>
      </c>
      <c r="P45">
        <v>13.139800995024874</v>
      </c>
      <c r="Q45">
        <v>8.0304360550190221</v>
      </c>
      <c r="R45">
        <v>0</v>
      </c>
      <c r="S45">
        <v>2.0879133743049456</v>
      </c>
      <c r="T45">
        <v>11.041849575651154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13.09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34.17</v>
      </c>
      <c r="O46" s="112">
        <f t="shared" si="1"/>
        <v>0.12999999999999545</v>
      </c>
      <c r="P46">
        <v>13.139800995024874</v>
      </c>
      <c r="Q46">
        <v>8.0304360550190221</v>
      </c>
      <c r="R46">
        <v>0</v>
      </c>
      <c r="S46">
        <v>2.0879133743049456</v>
      </c>
      <c r="T46">
        <v>11.041849575651154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13.09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34.17</v>
      </c>
      <c r="O47" s="112">
        <f t="shared" si="1"/>
        <v>0.12999999999999545</v>
      </c>
      <c r="P47">
        <v>13.139800995024874</v>
      </c>
      <c r="Q47">
        <v>8.0304360550190221</v>
      </c>
      <c r="R47">
        <v>0</v>
      </c>
      <c r="S47">
        <v>2.0879133743049456</v>
      </c>
      <c r="T47">
        <v>11.041849575651154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13.09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34.17</v>
      </c>
      <c r="O48" s="112">
        <f t="shared" si="1"/>
        <v>0.12999999999999545</v>
      </c>
      <c r="P48">
        <v>13.139800995024874</v>
      </c>
      <c r="Q48">
        <v>8.0304360550190221</v>
      </c>
      <c r="R48">
        <v>0</v>
      </c>
      <c r="S48">
        <v>2.0879133743049456</v>
      </c>
      <c r="T48">
        <v>11.041849575651154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13.09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34.17</v>
      </c>
      <c r="O49" s="112">
        <f t="shared" si="1"/>
        <v>0.12999999999999545</v>
      </c>
      <c r="P49">
        <v>13.139800995024874</v>
      </c>
      <c r="Q49">
        <v>8.0304360550190221</v>
      </c>
      <c r="R49">
        <v>0</v>
      </c>
      <c r="S49">
        <v>2.0879133743049456</v>
      </c>
      <c r="T49">
        <v>11.041849575651154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13.09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34.17</v>
      </c>
      <c r="O50" s="112">
        <f t="shared" si="1"/>
        <v>0.12999999999999545</v>
      </c>
      <c r="P50">
        <v>13.139800995024874</v>
      </c>
      <c r="Q50">
        <v>8.0304360550190221</v>
      </c>
      <c r="R50">
        <v>0</v>
      </c>
      <c r="S50">
        <v>2.0879133743049456</v>
      </c>
      <c r="T50">
        <v>11.041849575651154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13.09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34.17</v>
      </c>
      <c r="O51" s="112">
        <f t="shared" si="1"/>
        <v>0.12999999999999545</v>
      </c>
      <c r="P51">
        <v>13.139800995024874</v>
      </c>
      <c r="Q51">
        <v>8.0304360550190221</v>
      </c>
      <c r="R51">
        <v>0</v>
      </c>
      <c r="S51">
        <v>2.0879133743049456</v>
      </c>
      <c r="T51">
        <v>11.041849575651154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13.09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34.17</v>
      </c>
      <c r="O52" s="112">
        <f t="shared" si="1"/>
        <v>0.12999999999999545</v>
      </c>
      <c r="P52">
        <v>13.139800995024874</v>
      </c>
      <c r="Q52">
        <v>8.0304360550190221</v>
      </c>
      <c r="R52">
        <v>0</v>
      </c>
      <c r="S52">
        <v>2.0879133743049456</v>
      </c>
      <c r="T52">
        <v>11.041849575651154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13.09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34.17</v>
      </c>
      <c r="O53" s="112">
        <f t="shared" si="1"/>
        <v>0.12999999999999545</v>
      </c>
      <c r="P53">
        <v>13.139800995024874</v>
      </c>
      <c r="Q53">
        <v>8.0304360550190221</v>
      </c>
      <c r="R53">
        <v>0</v>
      </c>
      <c r="S53">
        <v>2.0879133743049456</v>
      </c>
      <c r="T53">
        <v>11.041849575651154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13.09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34.17</v>
      </c>
      <c r="O54" s="112">
        <f t="shared" si="1"/>
        <v>0.12999999999999545</v>
      </c>
      <c r="P54">
        <v>13.139800995024874</v>
      </c>
      <c r="Q54">
        <v>8.0304360550190221</v>
      </c>
      <c r="R54">
        <v>0</v>
      </c>
      <c r="S54">
        <v>2.0879133743049456</v>
      </c>
      <c r="T54">
        <v>11.041849575651154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13.09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34.17</v>
      </c>
      <c r="O55" s="112">
        <f t="shared" si="1"/>
        <v>0.12999999999999545</v>
      </c>
      <c r="P55">
        <v>13.139800995024874</v>
      </c>
      <c r="Q55">
        <v>8.0304360550190221</v>
      </c>
      <c r="R55">
        <v>0</v>
      </c>
      <c r="S55">
        <v>2.0879133743049456</v>
      </c>
      <c r="T55">
        <v>11.041849575651154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13.09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34.17</v>
      </c>
      <c r="O56" s="112">
        <f t="shared" si="1"/>
        <v>0.12999999999999545</v>
      </c>
      <c r="P56">
        <v>13.139800995024874</v>
      </c>
      <c r="Q56">
        <v>8.0304360550190221</v>
      </c>
      <c r="R56">
        <v>0</v>
      </c>
      <c r="S56">
        <v>2.0879133743049456</v>
      </c>
      <c r="T56">
        <v>11.041849575651154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13.09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34.17</v>
      </c>
      <c r="O57" s="112">
        <f t="shared" si="1"/>
        <v>0.12999999999999545</v>
      </c>
      <c r="P57">
        <v>13.139800995024874</v>
      </c>
      <c r="Q57">
        <v>8.0304360550190221</v>
      </c>
      <c r="R57">
        <v>0</v>
      </c>
      <c r="S57">
        <v>2.0879133743049456</v>
      </c>
      <c r="T57">
        <v>11.041849575651154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13.09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34.17</v>
      </c>
      <c r="O58" s="112">
        <f t="shared" si="1"/>
        <v>0.12999999999999545</v>
      </c>
      <c r="P58">
        <v>13.139800995024874</v>
      </c>
      <c r="Q58">
        <v>8.0304360550190221</v>
      </c>
      <c r="R58">
        <v>0</v>
      </c>
      <c r="S58">
        <v>2.0879133743049456</v>
      </c>
      <c r="T58">
        <v>11.041849575651154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13.09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34.17</v>
      </c>
      <c r="O59" s="112">
        <f t="shared" si="1"/>
        <v>0.12999999999999545</v>
      </c>
      <c r="P59">
        <v>13.139800995024874</v>
      </c>
      <c r="Q59">
        <v>8.0304360550190221</v>
      </c>
      <c r="R59">
        <v>0</v>
      </c>
      <c r="S59">
        <v>2.0879133743049456</v>
      </c>
      <c r="T59">
        <v>11.041849575651154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13.09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34.17</v>
      </c>
      <c r="O60" s="112">
        <f t="shared" si="1"/>
        <v>0.12999999999999545</v>
      </c>
      <c r="P60">
        <v>13.139800995024874</v>
      </c>
      <c r="Q60">
        <v>8.0304360550190221</v>
      </c>
      <c r="R60">
        <v>0</v>
      </c>
      <c r="S60">
        <v>2.0879133743049456</v>
      </c>
      <c r="T60">
        <v>11.041849575651154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13.09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34.17</v>
      </c>
      <c r="O61" s="112">
        <f t="shared" si="1"/>
        <v>0.12999999999999545</v>
      </c>
      <c r="P61">
        <v>13.139800995024874</v>
      </c>
      <c r="Q61">
        <v>8.0304360550190221</v>
      </c>
      <c r="R61">
        <v>0</v>
      </c>
      <c r="S61">
        <v>2.0879133743049456</v>
      </c>
      <c r="T61">
        <v>11.041849575651154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13.09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34.17</v>
      </c>
      <c r="O62" s="112">
        <f t="shared" si="1"/>
        <v>0.12999999999999545</v>
      </c>
      <c r="P62">
        <v>13.139800995024874</v>
      </c>
      <c r="Q62">
        <v>8.0304360550190221</v>
      </c>
      <c r="R62">
        <v>0</v>
      </c>
      <c r="S62">
        <v>2.0879133743049456</v>
      </c>
      <c r="T62">
        <v>11.041849575651154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13.09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34.17</v>
      </c>
      <c r="O63" s="112">
        <f t="shared" si="1"/>
        <v>0.12999999999999545</v>
      </c>
      <c r="P63">
        <v>13.139800995024874</v>
      </c>
      <c r="Q63">
        <v>8.0304360550190221</v>
      </c>
      <c r="R63">
        <v>0</v>
      </c>
      <c r="S63">
        <v>2.0879133743049456</v>
      </c>
      <c r="T63">
        <v>11.041849575651154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13.09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34.17</v>
      </c>
      <c r="O64" s="112">
        <f t="shared" si="1"/>
        <v>0.12999999999999545</v>
      </c>
      <c r="P64">
        <v>13.139800995024874</v>
      </c>
      <c r="Q64">
        <v>8.0304360550190221</v>
      </c>
      <c r="R64">
        <v>0</v>
      </c>
      <c r="S64">
        <v>2.0879133743049456</v>
      </c>
      <c r="T64">
        <v>11.041849575651154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13.09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34.17</v>
      </c>
      <c r="O65" s="112">
        <f t="shared" si="1"/>
        <v>0.12999999999999545</v>
      </c>
      <c r="P65">
        <v>13.139800995024874</v>
      </c>
      <c r="Q65">
        <v>8.0304360550190221</v>
      </c>
      <c r="R65">
        <v>0</v>
      </c>
      <c r="S65">
        <v>2.0879133743049456</v>
      </c>
      <c r="T65">
        <v>11.041849575651154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13.09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34.17</v>
      </c>
      <c r="O66" s="112">
        <f t="shared" si="1"/>
        <v>0.12999999999999545</v>
      </c>
      <c r="P66">
        <v>13.139800995024874</v>
      </c>
      <c r="Q66">
        <v>8.0304360550190221</v>
      </c>
      <c r="R66">
        <v>0</v>
      </c>
      <c r="S66">
        <v>2.0879133743049456</v>
      </c>
      <c r="T66">
        <v>11.041849575651154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13.09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13.139800995024874</v>
      </c>
      <c r="Q67">
        <v>8.0304360550190221</v>
      </c>
      <c r="R67">
        <v>0</v>
      </c>
      <c r="S67">
        <v>2.0879133743049456</v>
      </c>
      <c r="T67">
        <v>11.041849575651154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13.09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34.17</v>
      </c>
      <c r="O68" s="112">
        <f t="shared" si="7"/>
        <v>0.12999999999999545</v>
      </c>
      <c r="P68">
        <v>13.139800995024874</v>
      </c>
      <c r="Q68">
        <v>8.0304360550190221</v>
      </c>
      <c r="R68">
        <v>0</v>
      </c>
      <c r="S68">
        <v>2.0879133743049456</v>
      </c>
      <c r="T68">
        <v>11.041849575651154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13.09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34.17</v>
      </c>
      <c r="O69" s="112">
        <f t="shared" si="7"/>
        <v>0.12999999999999545</v>
      </c>
      <c r="P69">
        <v>13.139800995024874</v>
      </c>
      <c r="Q69">
        <v>8.0304360550190221</v>
      </c>
      <c r="R69">
        <v>0</v>
      </c>
      <c r="S69">
        <v>2.0879133743049456</v>
      </c>
      <c r="T69">
        <v>11.041849575651154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13.09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34.17</v>
      </c>
      <c r="O70" s="112">
        <f t="shared" si="7"/>
        <v>0.12999999999999545</v>
      </c>
      <c r="P70">
        <v>13.139800995024874</v>
      </c>
      <c r="Q70">
        <v>8.0304360550190221</v>
      </c>
      <c r="R70">
        <v>0</v>
      </c>
      <c r="S70">
        <v>2.0879133743049456</v>
      </c>
      <c r="T70">
        <v>11.041849575651154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75</v>
      </c>
      <c r="G71">
        <f t="shared" si="11"/>
        <v>31.3</v>
      </c>
      <c r="H71" s="112"/>
      <c r="I71">
        <f>BRPL_EOD!AA71+BRPL_EOD!AB71</f>
        <v>10.96</v>
      </c>
      <c r="J71">
        <f>BYPL_EOD!AA71+BYPL_EOD!AB71</f>
        <v>7.68</v>
      </c>
      <c r="K71">
        <f>MES_EOD!AA71+MES_EOD!AB71</f>
        <v>0</v>
      </c>
      <c r="L71">
        <f>NDMC_EOD!AA71+NDMC_EOD!AB71</f>
        <v>2</v>
      </c>
      <c r="M71">
        <f>TPDDL_EOD!AA71+TPDDL_EOD!AB71</f>
        <v>10.56</v>
      </c>
      <c r="N71">
        <f t="shared" si="6"/>
        <v>31.200000000000003</v>
      </c>
      <c r="O71" s="112">
        <f t="shared" si="7"/>
        <v>9.9999999999997868E-2</v>
      </c>
      <c r="P71">
        <v>10.995128205128205</v>
      </c>
      <c r="Q71">
        <v>7.7046153846153835</v>
      </c>
      <c r="R71">
        <v>0</v>
      </c>
      <c r="S71">
        <v>2.0064102564102564</v>
      </c>
      <c r="T71">
        <v>10.593846153846153</v>
      </c>
      <c r="U71" s="114">
        <f t="shared" si="8"/>
        <v>31.299999999999997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75</v>
      </c>
      <c r="G72">
        <f t="shared" si="11"/>
        <v>31.3</v>
      </c>
      <c r="H72" s="112"/>
      <c r="I72">
        <f>BRPL_EOD!AA72+BRPL_EOD!AB72</f>
        <v>10.96</v>
      </c>
      <c r="J72">
        <f>BYPL_EOD!AA72+BYPL_EOD!AB72</f>
        <v>7.68</v>
      </c>
      <c r="K72">
        <f>MES_EOD!AA72+MES_EOD!AB72</f>
        <v>0</v>
      </c>
      <c r="L72">
        <f>NDMC_EOD!AA72+NDMC_EOD!AB72</f>
        <v>2</v>
      </c>
      <c r="M72">
        <f>TPDDL_EOD!AA72+TPDDL_EOD!AB72</f>
        <v>10.56</v>
      </c>
      <c r="N72">
        <f t="shared" si="6"/>
        <v>31.200000000000003</v>
      </c>
      <c r="O72" s="112">
        <f t="shared" si="7"/>
        <v>9.9999999999997868E-2</v>
      </c>
      <c r="P72">
        <v>10.995128205128205</v>
      </c>
      <c r="Q72">
        <v>7.7046153846153835</v>
      </c>
      <c r="R72">
        <v>0</v>
      </c>
      <c r="S72">
        <v>2.0064102564102564</v>
      </c>
      <c r="T72">
        <v>10.593846153846153</v>
      </c>
      <c r="U72" s="114">
        <f t="shared" si="8"/>
        <v>31.299999999999997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40</v>
      </c>
      <c r="G73">
        <f t="shared" si="11"/>
        <v>31.3</v>
      </c>
      <c r="H73" s="112"/>
      <c r="I73">
        <f>BRPL_EOD!AA73+BRPL_EOD!AB73</f>
        <v>11.13</v>
      </c>
      <c r="J73">
        <f>BYPL_EOD!AA73+BYPL_EOD!AB73</f>
        <v>7.79</v>
      </c>
      <c r="K73">
        <f>MES_EOD!AA73+MES_EOD!AB73</f>
        <v>0</v>
      </c>
      <c r="L73">
        <f>NDMC_EOD!AA73+NDMC_EOD!AB73</f>
        <v>1.93</v>
      </c>
      <c r="M73">
        <f>TPDDL_EOD!AA73+TPDDL_EOD!AB73</f>
        <v>10.72</v>
      </c>
      <c r="N73">
        <f t="shared" si="6"/>
        <v>31.57</v>
      </c>
      <c r="O73" s="112">
        <f t="shared" si="7"/>
        <v>-0.26999999999999957</v>
      </c>
      <c r="P73">
        <v>11.034811529933481</v>
      </c>
      <c r="Q73">
        <v>7.7233766233766232</v>
      </c>
      <c r="R73">
        <v>0</v>
      </c>
      <c r="S73">
        <v>1.9134938232499208</v>
      </c>
      <c r="T73">
        <v>10.628318023439975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40</v>
      </c>
      <c r="G74">
        <f t="shared" si="11"/>
        <v>31.3</v>
      </c>
      <c r="H74" s="112"/>
      <c r="I74">
        <f>BRPL_EOD!AA74+BRPL_EOD!AB74</f>
        <v>11.13</v>
      </c>
      <c r="J74">
        <f>BYPL_EOD!AA74+BYPL_EOD!AB74</f>
        <v>7.79</v>
      </c>
      <c r="K74">
        <f>MES_EOD!AA74+MES_EOD!AB74</f>
        <v>0</v>
      </c>
      <c r="L74">
        <f>NDMC_EOD!AA74+NDMC_EOD!AB74</f>
        <v>1.93</v>
      </c>
      <c r="M74">
        <f>TPDDL_EOD!AA74+TPDDL_EOD!AB74</f>
        <v>10.72</v>
      </c>
      <c r="N74">
        <f t="shared" si="6"/>
        <v>31.57</v>
      </c>
      <c r="O74" s="112">
        <f t="shared" si="7"/>
        <v>-0.26999999999999957</v>
      </c>
      <c r="P74">
        <v>11.034811529933481</v>
      </c>
      <c r="Q74">
        <v>7.7233766233766232</v>
      </c>
      <c r="R74">
        <v>0</v>
      </c>
      <c r="S74">
        <v>1.9134938232499208</v>
      </c>
      <c r="T74">
        <v>10.628318023439975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25</v>
      </c>
      <c r="D75">
        <f>GT!M75</f>
        <v>31.6</v>
      </c>
      <c r="E75">
        <f>GT!N75</f>
        <v>25</v>
      </c>
      <c r="F75">
        <f t="shared" si="10"/>
        <v>65</v>
      </c>
      <c r="G75">
        <f t="shared" si="11"/>
        <v>56.6</v>
      </c>
      <c r="H75" s="112"/>
      <c r="I75">
        <f>BRPL_EOD!AA75+BRPL_EOD!AB75</f>
        <v>21.51</v>
      </c>
      <c r="J75">
        <f>BYPL_EOD!AA75+BYPL_EOD!AB75</f>
        <v>13.48</v>
      </c>
      <c r="K75">
        <f>MES_EOD!AA75+MES_EOD!AB75</f>
        <v>0</v>
      </c>
      <c r="L75">
        <f>NDMC_EOD!AA75+NDMC_EOD!AB75</f>
        <v>3.17</v>
      </c>
      <c r="M75">
        <f>TPDDL_EOD!AA75+TPDDL_EOD!AB75</f>
        <v>18.14</v>
      </c>
      <c r="N75">
        <f t="shared" si="6"/>
        <v>56.300000000000004</v>
      </c>
      <c r="O75" s="112">
        <f t="shared" si="7"/>
        <v>0.29999999999999716</v>
      </c>
      <c r="P75">
        <v>21.624618117229129</v>
      </c>
      <c r="Q75">
        <v>13.551829484902308</v>
      </c>
      <c r="R75">
        <v>0</v>
      </c>
      <c r="S75">
        <v>3.1868916518650088</v>
      </c>
      <c r="T75">
        <v>18.236660746003551</v>
      </c>
      <c r="U75" s="114">
        <f t="shared" si="8"/>
        <v>56.6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25</v>
      </c>
      <c r="D76">
        <f>GT!M76</f>
        <v>31.6</v>
      </c>
      <c r="E76">
        <f>GT!N76</f>
        <v>25</v>
      </c>
      <c r="F76">
        <f t="shared" si="10"/>
        <v>65</v>
      </c>
      <c r="G76">
        <f t="shared" si="11"/>
        <v>56.6</v>
      </c>
      <c r="H76" s="112"/>
      <c r="I76">
        <f>BRPL_EOD!AA76+BRPL_EOD!AB76</f>
        <v>21.51</v>
      </c>
      <c r="J76">
        <f>BYPL_EOD!AA76+BYPL_EOD!AB76</f>
        <v>13.48</v>
      </c>
      <c r="K76">
        <f>MES_EOD!AA76+MES_EOD!AB76</f>
        <v>0</v>
      </c>
      <c r="L76">
        <f>NDMC_EOD!AA76+NDMC_EOD!AB76</f>
        <v>3.17</v>
      </c>
      <c r="M76">
        <f>TPDDL_EOD!AA76+TPDDL_EOD!AB76</f>
        <v>18.14</v>
      </c>
      <c r="N76">
        <f t="shared" si="6"/>
        <v>56.300000000000004</v>
      </c>
      <c r="O76" s="112">
        <f t="shared" si="7"/>
        <v>0.29999999999999716</v>
      </c>
      <c r="P76">
        <v>21.624618117229129</v>
      </c>
      <c r="Q76">
        <v>13.551829484902308</v>
      </c>
      <c r="R76">
        <v>0</v>
      </c>
      <c r="S76">
        <v>3.1868916518650088</v>
      </c>
      <c r="T76">
        <v>18.236660746003551</v>
      </c>
      <c r="U76" s="114">
        <f t="shared" si="8"/>
        <v>56.6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25</v>
      </c>
      <c r="D77">
        <f>GT!M77</f>
        <v>31.6</v>
      </c>
      <c r="E77">
        <f>GT!N77</f>
        <v>25</v>
      </c>
      <c r="F77">
        <f t="shared" si="10"/>
        <v>65</v>
      </c>
      <c r="G77">
        <f t="shared" si="11"/>
        <v>56.6</v>
      </c>
      <c r="H77" s="112"/>
      <c r="I77">
        <f>BRPL_EOD!AA77+BRPL_EOD!AB77</f>
        <v>21.51</v>
      </c>
      <c r="J77">
        <f>BYPL_EOD!AA77+BYPL_EOD!AB77</f>
        <v>13.48</v>
      </c>
      <c r="K77">
        <f>MES_EOD!AA77+MES_EOD!AB77</f>
        <v>0</v>
      </c>
      <c r="L77">
        <f>NDMC_EOD!AA77+NDMC_EOD!AB77</f>
        <v>3.17</v>
      </c>
      <c r="M77">
        <f>TPDDL_EOD!AA77+TPDDL_EOD!AB77</f>
        <v>18.14</v>
      </c>
      <c r="N77">
        <f t="shared" si="6"/>
        <v>56.300000000000004</v>
      </c>
      <c r="O77" s="112">
        <f t="shared" si="7"/>
        <v>0.29999999999999716</v>
      </c>
      <c r="P77">
        <v>21.624618117229129</v>
      </c>
      <c r="Q77">
        <v>13.551829484902308</v>
      </c>
      <c r="R77">
        <v>0</v>
      </c>
      <c r="S77">
        <v>3.1868916518650088</v>
      </c>
      <c r="T77">
        <v>18.236660746003551</v>
      </c>
      <c r="U77" s="114">
        <f t="shared" si="8"/>
        <v>56.6</v>
      </c>
      <c r="V77" s="112">
        <f t="shared" si="9"/>
        <v>0</v>
      </c>
      <c r="X77" s="117"/>
    </row>
    <row r="78" spans="1:24">
      <c r="A78" t="s">
        <v>120</v>
      </c>
      <c r="B78">
        <f>GT!B78</f>
        <v>65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65</v>
      </c>
      <c r="G78">
        <f t="shared" si="11"/>
        <v>31.6</v>
      </c>
      <c r="H78" s="112"/>
      <c r="I78">
        <f>BRPL_EOD!AA78+BRPL_EOD!AB78</f>
        <v>11</v>
      </c>
      <c r="J78">
        <f>BYPL_EOD!AA78+BYPL_EOD!AB78</f>
        <v>7.71</v>
      </c>
      <c r="K78">
        <f>MES_EOD!AA78+MES_EOD!AB78</f>
        <v>0</v>
      </c>
      <c r="L78">
        <f>NDMC_EOD!AA78+NDMC_EOD!AB78</f>
        <v>2</v>
      </c>
      <c r="M78">
        <f>TPDDL_EOD!AA78+TPDDL_EOD!AB78</f>
        <v>10.6</v>
      </c>
      <c r="N78">
        <f t="shared" si="6"/>
        <v>31.310000000000002</v>
      </c>
      <c r="O78" s="112">
        <f t="shared" si="7"/>
        <v>0.28999999999999915</v>
      </c>
      <c r="P78">
        <v>11.101884381986585</v>
      </c>
      <c r="Q78">
        <v>7.7814116895560526</v>
      </c>
      <c r="R78">
        <v>0</v>
      </c>
      <c r="S78">
        <v>2.0185244330884702</v>
      </c>
      <c r="T78">
        <v>10.69817949536889</v>
      </c>
      <c r="U78" s="114">
        <f t="shared" si="8"/>
        <v>31.599999999999998</v>
      </c>
      <c r="V78" s="112">
        <f t="shared" si="9"/>
        <v>0</v>
      </c>
      <c r="X78" s="117"/>
    </row>
    <row r="79" spans="1:24">
      <c r="A79" t="s">
        <v>121</v>
      </c>
      <c r="B79">
        <f>GT!B79</f>
        <v>65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65</v>
      </c>
      <c r="G79">
        <f t="shared" si="11"/>
        <v>34.6</v>
      </c>
      <c r="H79" s="112"/>
      <c r="I79">
        <f>BRPL_EOD!AA79+BRPL_EOD!AB79</f>
        <v>13.2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34.28</v>
      </c>
      <c r="O79" s="112">
        <f t="shared" si="7"/>
        <v>0.32000000000000028</v>
      </c>
      <c r="P79">
        <v>13.323220536756125</v>
      </c>
      <c r="Q79">
        <v>8.0746791131855318</v>
      </c>
      <c r="R79">
        <v>0</v>
      </c>
      <c r="S79">
        <v>2.0994165694282381</v>
      </c>
      <c r="T79">
        <v>11.102683780630105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13.09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34.17</v>
      </c>
      <c r="O80" s="112">
        <f t="shared" si="7"/>
        <v>0.42999999999999972</v>
      </c>
      <c r="P80">
        <v>13.254726368159204</v>
      </c>
      <c r="Q80">
        <v>8.1006731050629206</v>
      </c>
      <c r="R80">
        <v>0</v>
      </c>
      <c r="S80">
        <v>2.1061750073163594</v>
      </c>
      <c r="T80">
        <v>11.138425519461515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13.09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34.17</v>
      </c>
      <c r="O81" s="112">
        <f t="shared" si="7"/>
        <v>0.42999999999999972</v>
      </c>
      <c r="P81">
        <v>13.254726368159204</v>
      </c>
      <c r="Q81">
        <v>8.1006731050629206</v>
      </c>
      <c r="R81">
        <v>0</v>
      </c>
      <c r="S81">
        <v>2.1061750073163594</v>
      </c>
      <c r="T81">
        <v>11.138425519461515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13.09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34.17</v>
      </c>
      <c r="O82" s="112">
        <f t="shared" si="7"/>
        <v>0.42999999999999972</v>
      </c>
      <c r="P82">
        <v>13.254726368159204</v>
      </c>
      <c r="Q82">
        <v>8.1006731050629206</v>
      </c>
      <c r="R82">
        <v>0</v>
      </c>
      <c r="S82">
        <v>2.1061750073163594</v>
      </c>
      <c r="T82">
        <v>11.138425519461515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13.09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34.17</v>
      </c>
      <c r="O83" s="112">
        <f t="shared" si="7"/>
        <v>0.42999999999999972</v>
      </c>
      <c r="P83">
        <v>13.254726368159204</v>
      </c>
      <c r="Q83">
        <v>8.1006731050629206</v>
      </c>
      <c r="R83">
        <v>0</v>
      </c>
      <c r="S83">
        <v>2.1061750073163594</v>
      </c>
      <c r="T83">
        <v>11.138425519461515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13.09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34.17</v>
      </c>
      <c r="O84" s="112">
        <f t="shared" si="7"/>
        <v>0.42999999999999972</v>
      </c>
      <c r="P84">
        <v>13.254726368159204</v>
      </c>
      <c r="Q84">
        <v>8.1006731050629206</v>
      </c>
      <c r="R84">
        <v>0</v>
      </c>
      <c r="S84">
        <v>2.1061750073163594</v>
      </c>
      <c r="T84">
        <v>11.138425519461515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13.09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34.17</v>
      </c>
      <c r="O85" s="112">
        <f t="shared" si="7"/>
        <v>0.42999999999999972</v>
      </c>
      <c r="P85">
        <v>13.254726368159204</v>
      </c>
      <c r="Q85">
        <v>8.1006731050629206</v>
      </c>
      <c r="R85">
        <v>0</v>
      </c>
      <c r="S85">
        <v>2.1061750073163594</v>
      </c>
      <c r="T85">
        <v>11.138425519461515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13.09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34.17</v>
      </c>
      <c r="O86" s="112">
        <f t="shared" si="7"/>
        <v>0.42999999999999972</v>
      </c>
      <c r="P86">
        <v>13.254726368159204</v>
      </c>
      <c r="Q86">
        <v>8.1006731050629206</v>
      </c>
      <c r="R86">
        <v>0</v>
      </c>
      <c r="S86">
        <v>2.1061750073163594</v>
      </c>
      <c r="T86">
        <v>11.138425519461515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13.09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34.17</v>
      </c>
      <c r="O87" s="112">
        <f t="shared" si="7"/>
        <v>0.42999999999999972</v>
      </c>
      <c r="P87">
        <v>13.254726368159204</v>
      </c>
      <c r="Q87">
        <v>8.1006731050629206</v>
      </c>
      <c r="R87">
        <v>0</v>
      </c>
      <c r="S87">
        <v>2.1061750073163594</v>
      </c>
      <c r="T87">
        <v>11.138425519461515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13.09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34.17</v>
      </c>
      <c r="O88" s="112">
        <f t="shared" si="7"/>
        <v>0.42999999999999972</v>
      </c>
      <c r="P88">
        <v>13.254726368159204</v>
      </c>
      <c r="Q88">
        <v>8.1006731050629206</v>
      </c>
      <c r="R88">
        <v>0</v>
      </c>
      <c r="S88">
        <v>2.1061750073163594</v>
      </c>
      <c r="T88">
        <v>11.138425519461515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13.09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34.17</v>
      </c>
      <c r="O89" s="112">
        <f t="shared" si="7"/>
        <v>0.42999999999999972</v>
      </c>
      <c r="P89">
        <v>13.254726368159204</v>
      </c>
      <c r="Q89">
        <v>8.1006731050629206</v>
      </c>
      <c r="R89">
        <v>0</v>
      </c>
      <c r="S89">
        <v>2.1061750073163594</v>
      </c>
      <c r="T89">
        <v>11.138425519461515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41.99</v>
      </c>
      <c r="E90">
        <f>GT!N90</f>
        <v>0</v>
      </c>
      <c r="F90">
        <f t="shared" si="10"/>
        <v>75</v>
      </c>
      <c r="G90">
        <f t="shared" si="11"/>
        <v>41.99</v>
      </c>
      <c r="H90" s="112"/>
      <c r="I90">
        <f>BRPL_EOD!AA90+BRPL_EOD!AB90</f>
        <v>11.42</v>
      </c>
      <c r="J90">
        <f>BYPL_EOD!AA90+BYPL_EOD!AB90</f>
        <v>17.059999999999999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41.559999999999995</v>
      </c>
      <c r="O90" s="112">
        <f t="shared" si="7"/>
        <v>0.43000000000000682</v>
      </c>
      <c r="P90">
        <v>11.645121402129103</v>
      </c>
      <c r="Q90">
        <v>17.059999999999999</v>
      </c>
      <c r="R90">
        <v>0</v>
      </c>
      <c r="S90">
        <v>2.1103082198223513</v>
      </c>
      <c r="T90">
        <v>11.174570378048552</v>
      </c>
      <c r="U90" s="114">
        <f t="shared" si="8"/>
        <v>41.99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41.99</v>
      </c>
      <c r="E91">
        <f>GT!N91</f>
        <v>0</v>
      </c>
      <c r="F91">
        <f t="shared" si="10"/>
        <v>75</v>
      </c>
      <c r="G91">
        <f t="shared" si="11"/>
        <v>41.99</v>
      </c>
      <c r="H91" s="112"/>
      <c r="I91">
        <f>BRPL_EOD!AA91+BRPL_EOD!AB91</f>
        <v>11.42</v>
      </c>
      <c r="J91">
        <f>BYPL_EOD!AA91+BYPL_EOD!AB91</f>
        <v>17.059999999999999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41.559999999999995</v>
      </c>
      <c r="O91" s="112">
        <f t="shared" si="7"/>
        <v>0.43000000000000682</v>
      </c>
      <c r="P91">
        <v>11.645121402129103</v>
      </c>
      <c r="Q91">
        <v>17.059999999999999</v>
      </c>
      <c r="R91">
        <v>0</v>
      </c>
      <c r="S91">
        <v>2.1103082198223513</v>
      </c>
      <c r="T91">
        <v>11.174570378048552</v>
      </c>
      <c r="U91" s="114">
        <f t="shared" si="8"/>
        <v>41.99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41.99</v>
      </c>
      <c r="E92">
        <f>GT!N92</f>
        <v>0</v>
      </c>
      <c r="F92">
        <f t="shared" si="10"/>
        <v>75</v>
      </c>
      <c r="G92">
        <f t="shared" si="11"/>
        <v>41.99</v>
      </c>
      <c r="H92" s="112"/>
      <c r="I92">
        <f>BRPL_EOD!AA92+BRPL_EOD!AB92</f>
        <v>11.42</v>
      </c>
      <c r="J92">
        <f>BYPL_EOD!AA92+BYPL_EOD!AB92</f>
        <v>17.059999999999999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41.559999999999995</v>
      </c>
      <c r="O92" s="112">
        <f t="shared" si="7"/>
        <v>0.43000000000000682</v>
      </c>
      <c r="P92">
        <v>11.645121402129103</v>
      </c>
      <c r="Q92">
        <v>17.059999999999999</v>
      </c>
      <c r="R92">
        <v>0</v>
      </c>
      <c r="S92">
        <v>2.1103082198223513</v>
      </c>
      <c r="T92">
        <v>11.174570378048552</v>
      </c>
      <c r="U92" s="114">
        <f t="shared" si="8"/>
        <v>41.99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41.99</v>
      </c>
      <c r="E93">
        <f>GT!N93</f>
        <v>0</v>
      </c>
      <c r="F93">
        <f t="shared" si="10"/>
        <v>75</v>
      </c>
      <c r="G93">
        <f t="shared" si="11"/>
        <v>41.99</v>
      </c>
      <c r="H93" s="112"/>
      <c r="I93">
        <f>BRPL_EOD!AA93+BRPL_EOD!AB93</f>
        <v>11.42</v>
      </c>
      <c r="J93">
        <f>BYPL_EOD!AA93+BYPL_EOD!AB93</f>
        <v>17.059999999999999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41.559999999999995</v>
      </c>
      <c r="O93" s="112">
        <f t="shared" si="7"/>
        <v>0.43000000000000682</v>
      </c>
      <c r="P93">
        <v>11.645121402129103</v>
      </c>
      <c r="Q93">
        <v>17.059999999999999</v>
      </c>
      <c r="R93">
        <v>0</v>
      </c>
      <c r="S93">
        <v>2.1103082198223513</v>
      </c>
      <c r="T93">
        <v>11.174570378048552</v>
      </c>
      <c r="U93" s="114">
        <f t="shared" si="8"/>
        <v>41.99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41.99</v>
      </c>
      <c r="E94">
        <f>GT!N94</f>
        <v>0</v>
      </c>
      <c r="F94">
        <f t="shared" si="10"/>
        <v>75</v>
      </c>
      <c r="G94">
        <f t="shared" si="11"/>
        <v>41.99</v>
      </c>
      <c r="H94" s="112"/>
      <c r="I94">
        <f>BRPL_EOD!AA94+BRPL_EOD!AB94</f>
        <v>11.42</v>
      </c>
      <c r="J94">
        <f>BYPL_EOD!AA94+BYPL_EOD!AB94</f>
        <v>17.059999999999999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41.559999999999995</v>
      </c>
      <c r="O94" s="112">
        <f t="shared" si="7"/>
        <v>0.43000000000000682</v>
      </c>
      <c r="P94">
        <v>11.645121402129103</v>
      </c>
      <c r="Q94">
        <v>17.059999999999999</v>
      </c>
      <c r="R94">
        <v>0</v>
      </c>
      <c r="S94">
        <v>2.1103082198223513</v>
      </c>
      <c r="T94">
        <v>11.174570378048552</v>
      </c>
      <c r="U94" s="114">
        <f t="shared" si="8"/>
        <v>41.99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41.99</v>
      </c>
      <c r="E95">
        <f>GT!N95</f>
        <v>0</v>
      </c>
      <c r="F95">
        <f t="shared" si="10"/>
        <v>75</v>
      </c>
      <c r="G95">
        <f t="shared" si="11"/>
        <v>41.99</v>
      </c>
      <c r="H95" s="112"/>
      <c r="I95">
        <f>BRPL_EOD!AA95+BRPL_EOD!AB95</f>
        <v>11.42</v>
      </c>
      <c r="J95">
        <f>BYPL_EOD!AA95+BYPL_EOD!AB95</f>
        <v>17.059999999999999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41.559999999999995</v>
      </c>
      <c r="O95" s="112">
        <f t="shared" si="7"/>
        <v>0.43000000000000682</v>
      </c>
      <c r="P95">
        <v>11.645121402129103</v>
      </c>
      <c r="Q95">
        <v>17.059999999999999</v>
      </c>
      <c r="R95">
        <v>0</v>
      </c>
      <c r="S95">
        <v>2.1103082198223513</v>
      </c>
      <c r="T95">
        <v>11.174570378048552</v>
      </c>
      <c r="U95" s="114">
        <f t="shared" si="8"/>
        <v>41.99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41.99</v>
      </c>
      <c r="E96">
        <f>GT!N96</f>
        <v>0</v>
      </c>
      <c r="F96">
        <f t="shared" si="10"/>
        <v>75</v>
      </c>
      <c r="G96">
        <f t="shared" si="11"/>
        <v>41.99</v>
      </c>
      <c r="H96" s="112"/>
      <c r="I96">
        <f>BRPL_EOD!AA96+BRPL_EOD!AB96</f>
        <v>11.42</v>
      </c>
      <c r="J96">
        <f>BYPL_EOD!AA96+BYPL_EOD!AB96</f>
        <v>17.059999999999999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41.559999999999995</v>
      </c>
      <c r="O96" s="112">
        <f t="shared" si="7"/>
        <v>0.43000000000000682</v>
      </c>
      <c r="P96">
        <v>11.645121402129103</v>
      </c>
      <c r="Q96">
        <v>17.059999999999999</v>
      </c>
      <c r="R96">
        <v>0</v>
      </c>
      <c r="S96">
        <v>2.1103082198223513</v>
      </c>
      <c r="T96">
        <v>11.174570378048552</v>
      </c>
      <c r="U96" s="114">
        <f t="shared" si="8"/>
        <v>41.99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41.99</v>
      </c>
      <c r="E97">
        <f>GT!N97</f>
        <v>0</v>
      </c>
      <c r="F97">
        <f t="shared" si="10"/>
        <v>75</v>
      </c>
      <c r="G97">
        <f t="shared" si="11"/>
        <v>41.99</v>
      </c>
      <c r="H97" s="112"/>
      <c r="I97">
        <f>BRPL_EOD!AA97+BRPL_EOD!AB97</f>
        <v>11.42</v>
      </c>
      <c r="J97">
        <f>BYPL_EOD!AA97+BYPL_EOD!AB97</f>
        <v>17.059999999999999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41.559999999999995</v>
      </c>
      <c r="O97" s="112">
        <f t="shared" si="7"/>
        <v>0.43000000000000682</v>
      </c>
      <c r="P97">
        <v>11.645121402129103</v>
      </c>
      <c r="Q97">
        <v>17.059999999999999</v>
      </c>
      <c r="R97">
        <v>0</v>
      </c>
      <c r="S97">
        <v>2.1103082198223513</v>
      </c>
      <c r="T97">
        <v>11.174570378048552</v>
      </c>
      <c r="U97" s="114">
        <f t="shared" si="8"/>
        <v>41.99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41.99</v>
      </c>
      <c r="E98">
        <f>GT!N98</f>
        <v>0</v>
      </c>
      <c r="F98">
        <f t="shared" si="10"/>
        <v>75</v>
      </c>
      <c r="G98">
        <f t="shared" si="11"/>
        <v>41.99</v>
      </c>
      <c r="H98" s="112"/>
      <c r="I98">
        <f>BRPL_EOD!AA98+BRPL_EOD!AB98</f>
        <v>11.42</v>
      </c>
      <c r="J98">
        <f>BYPL_EOD!AA98+BYPL_EOD!AB98</f>
        <v>17.059999999999999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41.559999999999995</v>
      </c>
      <c r="O98" s="112">
        <f t="shared" si="7"/>
        <v>0.43000000000000682</v>
      </c>
      <c r="P98">
        <v>11.645121402129103</v>
      </c>
      <c r="Q98">
        <v>17.059999999999999</v>
      </c>
      <c r="R98">
        <v>0</v>
      </c>
      <c r="S98">
        <v>2.1103082198223513</v>
      </c>
      <c r="T98">
        <v>11.174570378048552</v>
      </c>
      <c r="U98" s="114">
        <f t="shared" si="8"/>
        <v>41.99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1.75125</v>
      </c>
      <c r="C99" s="114">
        <f t="shared" ref="C99:U99" si="12">SUM(C3:C98)/4000</f>
        <v>1.8749999999999999E-2</v>
      </c>
      <c r="D99" s="114">
        <f t="shared" si="12"/>
        <v>0.84324499999999947</v>
      </c>
      <c r="E99" s="114">
        <f t="shared" si="12"/>
        <v>1.8749999999999999E-2</v>
      </c>
      <c r="F99" s="114">
        <f t="shared" si="12"/>
        <v>1.77</v>
      </c>
      <c r="G99" s="114">
        <f t="shared" si="12"/>
        <v>0.8619949999999994</v>
      </c>
      <c r="H99" s="114"/>
      <c r="I99" s="114">
        <f t="shared" si="12"/>
        <v>0.31292500000000012</v>
      </c>
      <c r="J99" s="114">
        <f t="shared" si="12"/>
        <v>0.22295249999999986</v>
      </c>
      <c r="K99" s="114">
        <f t="shared" si="12"/>
        <v>0</v>
      </c>
      <c r="L99" s="114">
        <f t="shared" si="12"/>
        <v>5.0602500000000057E-2</v>
      </c>
      <c r="M99" s="114">
        <f t="shared" si="12"/>
        <v>0.268895</v>
      </c>
      <c r="N99" s="114">
        <f t="shared" si="12"/>
        <v>0.85537500000000077</v>
      </c>
      <c r="O99" s="114">
        <f t="shared" si="12"/>
        <v>6.6199999999999783E-3</v>
      </c>
      <c r="P99" s="114">
        <f t="shared" si="12"/>
        <v>0.31563836455622502</v>
      </c>
      <c r="Q99" s="114">
        <f t="shared" si="12"/>
        <v>0.22420837857257522</v>
      </c>
      <c r="R99" s="114">
        <f t="shared" si="12"/>
        <v>0</v>
      </c>
      <c r="S99" s="114">
        <f t="shared" si="12"/>
        <v>5.1017250098666561E-2</v>
      </c>
      <c r="T99" s="114">
        <f t="shared" si="12"/>
        <v>0.27113100677253277</v>
      </c>
      <c r="U99" s="114">
        <f t="shared" si="12"/>
        <v>0.8619949999999994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12"/>
      <c r="I3">
        <f>BRPL_EOD!AI3+BRPL_EOD!AJ3</f>
        <v>115.56</v>
      </c>
      <c r="J3">
        <f>BYPL_EOD!AI3+BYPL_EOD!AJ3</f>
        <v>55</v>
      </c>
      <c r="K3">
        <f>MES_EOD!AI3+MES_EOD!AJ3</f>
        <v>5.84</v>
      </c>
      <c r="L3">
        <f>NDMC_EOD!AI3+NDMC_EOD!AJ3</f>
        <v>10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-64.009999999999991</v>
      </c>
      <c r="P3">
        <v>86.666614585367768</v>
      </c>
      <c r="Q3">
        <v>41.248388734815052</v>
      </c>
      <c r="R3">
        <v>4.379828912933089</v>
      </c>
      <c r="S3">
        <v>7.499707042693645</v>
      </c>
      <c r="T3">
        <v>52.205460724190459</v>
      </c>
      <c r="U3" s="114">
        <f t="shared" ref="U3:U66" si="2">SUM(P3:T3)</f>
        <v>192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115.56</v>
      </c>
      <c r="J4">
        <f>BYPL_EOD!AI4+BYPL_EOD!AJ4</f>
        <v>55</v>
      </c>
      <c r="K4">
        <f>MES_EOD!AI4+MES_EOD!AJ4</f>
        <v>5.84</v>
      </c>
      <c r="L4">
        <f>NDMC_EOD!AI4+NDMC_EOD!AJ4</f>
        <v>10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115.55548611382369</v>
      </c>
      <c r="Q4">
        <v>54.997851646420067</v>
      </c>
      <c r="R4">
        <v>5.8397718839107844</v>
      </c>
      <c r="S4">
        <v>9.9996093902581933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115.56</v>
      </c>
      <c r="J5">
        <f>BYPL_EOD!AI5+BYPL_EOD!AJ5</f>
        <v>55</v>
      </c>
      <c r="K5">
        <f>MES_EOD!AI5+MES_EOD!AJ5</f>
        <v>5.84</v>
      </c>
      <c r="L5">
        <f>NDMC_EOD!AI5+NDMC_EOD!AJ5</f>
        <v>10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115.55548611382369</v>
      </c>
      <c r="Q5">
        <v>54.997851646420067</v>
      </c>
      <c r="R5">
        <v>5.8397718839107844</v>
      </c>
      <c r="S5">
        <v>9.9996093902581933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115.56</v>
      </c>
      <c r="J6">
        <f>BYPL_EOD!AI6+BYPL_EOD!AJ6</f>
        <v>55</v>
      </c>
      <c r="K6">
        <f>MES_EOD!AI6+MES_EOD!AJ6</f>
        <v>5.84</v>
      </c>
      <c r="L6">
        <f>NDMC_EOD!AI6+NDMC_EOD!AJ6</f>
        <v>10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115.55548611382369</v>
      </c>
      <c r="Q6">
        <v>54.997851646420067</v>
      </c>
      <c r="R6">
        <v>5.8397718839107844</v>
      </c>
      <c r="S6">
        <v>9.9996093902581933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115.56</v>
      </c>
      <c r="J7">
        <f>BYPL_EOD!AI7+BYPL_EOD!AJ7</f>
        <v>55</v>
      </c>
      <c r="K7">
        <f>MES_EOD!AI7+MES_EOD!AJ7</f>
        <v>5.84</v>
      </c>
      <c r="L7">
        <f>NDMC_EOD!AI7+NDMC_EOD!AJ7</f>
        <v>10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115.55548611382369</v>
      </c>
      <c r="Q7">
        <v>54.997851646420067</v>
      </c>
      <c r="R7">
        <v>5.8397718839107844</v>
      </c>
      <c r="S7">
        <v>9.9996093902581933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115.56</v>
      </c>
      <c r="J8">
        <f>BYPL_EOD!AI8+BYPL_EOD!AJ8</f>
        <v>55</v>
      </c>
      <c r="K8">
        <f>MES_EOD!AI8+MES_EOD!AJ8</f>
        <v>5.84</v>
      </c>
      <c r="L8">
        <f>NDMC_EOD!AI8+NDMC_EOD!AJ8</f>
        <v>10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115.55548611382369</v>
      </c>
      <c r="Q8">
        <v>54.997851646420067</v>
      </c>
      <c r="R8">
        <v>5.8397718839107844</v>
      </c>
      <c r="S8">
        <v>9.9996093902581933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115.56</v>
      </c>
      <c r="J9">
        <f>BYPL_EOD!AI9+BYPL_EOD!AJ9</f>
        <v>55</v>
      </c>
      <c r="K9">
        <f>MES_EOD!AI9+MES_EOD!AJ9</f>
        <v>5.84</v>
      </c>
      <c r="L9">
        <f>NDMC_EOD!AI9+NDMC_EOD!AJ9</f>
        <v>10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115.55548611382369</v>
      </c>
      <c r="Q9">
        <v>54.997851646420067</v>
      </c>
      <c r="R9">
        <v>5.8397718839107844</v>
      </c>
      <c r="S9">
        <v>9.9996093902581933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115.56</v>
      </c>
      <c r="J10">
        <f>BYPL_EOD!AI10+BYPL_EOD!AJ10</f>
        <v>55</v>
      </c>
      <c r="K10">
        <f>MES_EOD!AI10+MES_EOD!AJ10</f>
        <v>5.84</v>
      </c>
      <c r="L10">
        <f>NDMC_EOD!AI10+NDMC_EOD!AJ10</f>
        <v>10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115.55548611382369</v>
      </c>
      <c r="Q10">
        <v>54.997851646420067</v>
      </c>
      <c r="R10">
        <v>5.8397718839107844</v>
      </c>
      <c r="S10">
        <v>9.9996093902581933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115.56</v>
      </c>
      <c r="J11">
        <f>BYPL_EOD!AI11+BYPL_EOD!AJ11</f>
        <v>55</v>
      </c>
      <c r="K11">
        <f>MES_EOD!AI11+MES_EOD!AJ11</f>
        <v>5.84</v>
      </c>
      <c r="L11">
        <f>NDMC_EOD!AI11+NDMC_EOD!AJ11</f>
        <v>10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115.55548611382369</v>
      </c>
      <c r="Q11">
        <v>54.997851646420067</v>
      </c>
      <c r="R11">
        <v>5.8397718839107844</v>
      </c>
      <c r="S11">
        <v>9.9996093902581933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115.56</v>
      </c>
      <c r="J12">
        <f>BYPL_EOD!AI12+BYPL_EOD!AJ12</f>
        <v>55</v>
      </c>
      <c r="K12">
        <f>MES_EOD!AI12+MES_EOD!AJ12</f>
        <v>5.84</v>
      </c>
      <c r="L12">
        <f>NDMC_EOD!AI12+NDMC_EOD!AJ12</f>
        <v>10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115.55548611382369</v>
      </c>
      <c r="Q12">
        <v>54.997851646420067</v>
      </c>
      <c r="R12">
        <v>5.8397718839107844</v>
      </c>
      <c r="S12">
        <v>9.9996093902581933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115.56</v>
      </c>
      <c r="J13">
        <f>BYPL_EOD!AI13+BYPL_EOD!AJ13</f>
        <v>55</v>
      </c>
      <c r="K13">
        <f>MES_EOD!AI13+MES_EOD!AJ13</f>
        <v>5.84</v>
      </c>
      <c r="L13">
        <f>NDMC_EOD!AI13+NDMC_EOD!AJ13</f>
        <v>10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115.55548611382369</v>
      </c>
      <c r="Q13">
        <v>54.997851646420067</v>
      </c>
      <c r="R13">
        <v>5.8397718839107844</v>
      </c>
      <c r="S13">
        <v>9.9996093902581933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115.56</v>
      </c>
      <c r="J14">
        <f>BYPL_EOD!AI14+BYPL_EOD!AJ14</f>
        <v>55</v>
      </c>
      <c r="K14">
        <f>MES_EOD!AI14+MES_EOD!AJ14</f>
        <v>5.84</v>
      </c>
      <c r="L14">
        <f>NDMC_EOD!AI14+NDMC_EOD!AJ14</f>
        <v>10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115.55548611382369</v>
      </c>
      <c r="Q14">
        <v>54.997851646420067</v>
      </c>
      <c r="R14">
        <v>5.8397718839107844</v>
      </c>
      <c r="S14">
        <v>9.9996093902581933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271.83999999999997</v>
      </c>
      <c r="E15">
        <f>BAWANA!AM15</f>
        <v>0</v>
      </c>
      <c r="F15">
        <f t="shared" si="4"/>
        <v>256</v>
      </c>
      <c r="G15">
        <f t="shared" si="5"/>
        <v>271.83999999999997</v>
      </c>
      <c r="H15" s="112"/>
      <c r="I15">
        <f>BRPL_EOD!AI15+BRPL_EOD!AJ15</f>
        <v>129.61000000000001</v>
      </c>
      <c r="J15">
        <f>BYPL_EOD!AI15+BYPL_EOD!AJ15</f>
        <v>55</v>
      </c>
      <c r="K15">
        <f>MES_EOD!AI15+MES_EOD!AJ15</f>
        <v>5.84</v>
      </c>
      <c r="L15">
        <f>NDMC_EOD!AI15+NDMC_EOD!AJ15</f>
        <v>11.79</v>
      </c>
      <c r="M15">
        <f>TPDDL_EOD!AI15+TPDDL_EOD!AJ15</f>
        <v>69.61</v>
      </c>
      <c r="N15">
        <f t="shared" si="0"/>
        <v>271.85000000000002</v>
      </c>
      <c r="O15" s="112">
        <f t="shared" si="1"/>
        <v>-1.0000000000047748E-2</v>
      </c>
      <c r="P15">
        <v>129.60523229722273</v>
      </c>
      <c r="Q15">
        <v>54.997976825455204</v>
      </c>
      <c r="R15">
        <v>5.8397851756483341</v>
      </c>
      <c r="S15">
        <v>11.789566304947579</v>
      </c>
      <c r="T15">
        <v>69.607439396726122</v>
      </c>
      <c r="U15" s="114">
        <f t="shared" si="2"/>
        <v>271.83999999999997</v>
      </c>
      <c r="V15" s="112">
        <f t="shared" si="3"/>
        <v>0</v>
      </c>
      <c r="Y15">
        <f>BAWANA!AW15+BAWANA!AX15</f>
        <v>16.16</v>
      </c>
      <c r="Z15">
        <f>BAWANA!BD15+BAWANA!BE15</f>
        <v>32</v>
      </c>
      <c r="AA15">
        <f>BAWANA!X15+BAWANA!Y15</f>
        <v>16.16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271.83999999999997</v>
      </c>
      <c r="E16">
        <f>BAWANA!AM16</f>
        <v>0</v>
      </c>
      <c r="F16">
        <f t="shared" si="4"/>
        <v>256</v>
      </c>
      <c r="G16">
        <f t="shared" si="5"/>
        <v>271.83999999999997</v>
      </c>
      <c r="H16" s="112"/>
      <c r="I16">
        <f>BRPL_EOD!AI16+BRPL_EOD!AJ16</f>
        <v>129.61000000000001</v>
      </c>
      <c r="J16">
        <f>BYPL_EOD!AI16+BYPL_EOD!AJ16</f>
        <v>55</v>
      </c>
      <c r="K16">
        <f>MES_EOD!AI16+MES_EOD!AJ16</f>
        <v>5.84</v>
      </c>
      <c r="L16">
        <f>NDMC_EOD!AI16+NDMC_EOD!AJ16</f>
        <v>11.79</v>
      </c>
      <c r="M16">
        <f>TPDDL_EOD!AI16+TPDDL_EOD!AJ16</f>
        <v>69.61</v>
      </c>
      <c r="N16">
        <f t="shared" si="0"/>
        <v>271.85000000000002</v>
      </c>
      <c r="O16" s="112">
        <f t="shared" si="1"/>
        <v>-1.0000000000047748E-2</v>
      </c>
      <c r="P16">
        <v>129.60523229722273</v>
      </c>
      <c r="Q16">
        <v>54.997976825455204</v>
      </c>
      <c r="R16">
        <v>5.8397851756483341</v>
      </c>
      <c r="S16">
        <v>11.789566304947579</v>
      </c>
      <c r="T16">
        <v>69.607439396726122</v>
      </c>
      <c r="U16" s="114">
        <f t="shared" si="2"/>
        <v>271.83999999999997</v>
      </c>
      <c r="V16" s="112">
        <f t="shared" si="3"/>
        <v>0</v>
      </c>
      <c r="Y16">
        <f>BAWANA!AW16+BAWANA!AX16</f>
        <v>16.16</v>
      </c>
      <c r="Z16">
        <f>BAWANA!BD16+BAWANA!BE16</f>
        <v>32</v>
      </c>
      <c r="AA16">
        <f>BAWANA!X16+BAWANA!Y16</f>
        <v>16.16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266.06</v>
      </c>
      <c r="E17">
        <f>BAWANA!AM17</f>
        <v>0</v>
      </c>
      <c r="F17">
        <f t="shared" si="4"/>
        <v>256</v>
      </c>
      <c r="G17">
        <f t="shared" si="5"/>
        <v>266.06</v>
      </c>
      <c r="H17" s="112"/>
      <c r="I17">
        <f>BRPL_EOD!AI17+BRPL_EOD!AJ17</f>
        <v>129.61000000000001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16.010000000000002</v>
      </c>
      <c r="M17">
        <f>TPDDL_EOD!AI17+TPDDL_EOD!AJ17</f>
        <v>69.61</v>
      </c>
      <c r="N17">
        <f t="shared" si="0"/>
        <v>266.07</v>
      </c>
      <c r="O17" s="112">
        <f t="shared" si="1"/>
        <v>-9.9999999999909051E-3</v>
      </c>
      <c r="P17">
        <v>129.60512872552337</v>
      </c>
      <c r="Q17">
        <v>44.998308715751499</v>
      </c>
      <c r="R17">
        <v>5.8397805088886381</v>
      </c>
      <c r="S17">
        <v>16.009398278648479</v>
      </c>
      <c r="T17">
        <v>69.60738377118804</v>
      </c>
      <c r="U17" s="114">
        <f t="shared" si="2"/>
        <v>266.06000000000006</v>
      </c>
      <c r="V17" s="112">
        <f t="shared" si="3"/>
        <v>0</v>
      </c>
      <c r="Y17">
        <f>BAWANA!AW17+BAWANA!AX17</f>
        <v>21.94</v>
      </c>
      <c r="Z17">
        <f>BAWANA!BD17+BAWANA!BE17</f>
        <v>32</v>
      </c>
      <c r="AA17">
        <f>BAWANA!X17+BAWANA!Y17</f>
        <v>21.94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266.06</v>
      </c>
      <c r="E18">
        <f>BAWANA!AM18</f>
        <v>0</v>
      </c>
      <c r="F18">
        <f t="shared" si="4"/>
        <v>256</v>
      </c>
      <c r="G18">
        <f t="shared" si="5"/>
        <v>266.06</v>
      </c>
      <c r="H18" s="112"/>
      <c r="I18">
        <f>BRPL_EOD!AI18+BRPL_EOD!AJ18</f>
        <v>129.61000000000001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16.010000000000002</v>
      </c>
      <c r="M18">
        <f>TPDDL_EOD!AI18+TPDDL_EOD!AJ18</f>
        <v>69.61</v>
      </c>
      <c r="N18">
        <f t="shared" si="0"/>
        <v>266.07</v>
      </c>
      <c r="O18" s="112">
        <f t="shared" si="1"/>
        <v>-9.9999999999909051E-3</v>
      </c>
      <c r="P18">
        <v>129.60512872552337</v>
      </c>
      <c r="Q18">
        <v>44.998308715751499</v>
      </c>
      <c r="R18">
        <v>5.8397805088886381</v>
      </c>
      <c r="S18">
        <v>16.009398278648479</v>
      </c>
      <c r="T18">
        <v>69.60738377118804</v>
      </c>
      <c r="U18" s="114">
        <f t="shared" si="2"/>
        <v>266.06000000000006</v>
      </c>
      <c r="V18" s="112">
        <f t="shared" si="3"/>
        <v>0</v>
      </c>
      <c r="Y18">
        <f>BAWANA!AW18+BAWANA!AX18</f>
        <v>21.94</v>
      </c>
      <c r="Z18">
        <f>BAWANA!BD18+BAWANA!BE18</f>
        <v>32</v>
      </c>
      <c r="AA18">
        <f>BAWANA!X18+BAWANA!Y18</f>
        <v>21.94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266.06</v>
      </c>
      <c r="E19">
        <f>BAWANA!AM19</f>
        <v>0</v>
      </c>
      <c r="F19">
        <f t="shared" si="4"/>
        <v>256</v>
      </c>
      <c r="G19">
        <f t="shared" si="5"/>
        <v>266.06</v>
      </c>
      <c r="H19" s="112"/>
      <c r="I19">
        <f>BRPL_EOD!AI19+BRPL_EOD!AJ19</f>
        <v>129.61000000000001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16.010000000000002</v>
      </c>
      <c r="M19">
        <f>TPDDL_EOD!AI19+TPDDL_EOD!AJ19</f>
        <v>69.61</v>
      </c>
      <c r="N19">
        <f t="shared" si="0"/>
        <v>266.07</v>
      </c>
      <c r="O19" s="112">
        <f t="shared" si="1"/>
        <v>-9.9999999999909051E-3</v>
      </c>
      <c r="P19">
        <v>129.60512872552337</v>
      </c>
      <c r="Q19">
        <v>44.998308715751499</v>
      </c>
      <c r="R19">
        <v>5.8397805088886381</v>
      </c>
      <c r="S19">
        <v>16.009398278648479</v>
      </c>
      <c r="T19">
        <v>69.60738377118804</v>
      </c>
      <c r="U19" s="114">
        <f t="shared" si="2"/>
        <v>266.06000000000006</v>
      </c>
      <c r="V19" s="112">
        <f t="shared" si="3"/>
        <v>0</v>
      </c>
      <c r="Y19">
        <f>BAWANA!AW19+BAWANA!AX19</f>
        <v>21.94</v>
      </c>
      <c r="Z19">
        <f>BAWANA!BD19+BAWANA!BE19</f>
        <v>32</v>
      </c>
      <c r="AA19">
        <f>BAWANA!X19+BAWANA!Y19</f>
        <v>21.94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266.06</v>
      </c>
      <c r="E20">
        <f>BAWANA!AM20</f>
        <v>0</v>
      </c>
      <c r="F20">
        <f t="shared" si="4"/>
        <v>256</v>
      </c>
      <c r="G20">
        <f t="shared" si="5"/>
        <v>266.06</v>
      </c>
      <c r="H20" s="112"/>
      <c r="I20">
        <f>BRPL_EOD!AI20+BRPL_EOD!AJ20</f>
        <v>129.61000000000001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16.010000000000002</v>
      </c>
      <c r="M20">
        <f>TPDDL_EOD!AI20+TPDDL_EOD!AJ20</f>
        <v>69.61</v>
      </c>
      <c r="N20">
        <f t="shared" si="0"/>
        <v>266.07</v>
      </c>
      <c r="O20" s="112">
        <f t="shared" si="1"/>
        <v>-9.9999999999909051E-3</v>
      </c>
      <c r="P20">
        <v>129.60512872552337</v>
      </c>
      <c r="Q20">
        <v>44.998308715751499</v>
      </c>
      <c r="R20">
        <v>5.8397805088886381</v>
      </c>
      <c r="S20">
        <v>16.009398278648479</v>
      </c>
      <c r="T20">
        <v>69.60738377118804</v>
      </c>
      <c r="U20" s="114">
        <f t="shared" si="2"/>
        <v>266.06000000000006</v>
      </c>
      <c r="V20" s="112">
        <f t="shared" si="3"/>
        <v>0</v>
      </c>
      <c r="Y20">
        <f>BAWANA!AW20+BAWANA!AX20</f>
        <v>21.94</v>
      </c>
      <c r="Z20">
        <f>BAWANA!BD20+BAWANA!BE20</f>
        <v>32</v>
      </c>
      <c r="AA20">
        <f>BAWANA!X20+BAWANA!Y20</f>
        <v>21.94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266.06</v>
      </c>
      <c r="E21">
        <f>BAWANA!AM21</f>
        <v>0</v>
      </c>
      <c r="F21">
        <f t="shared" si="4"/>
        <v>256</v>
      </c>
      <c r="G21">
        <f t="shared" si="5"/>
        <v>266.06</v>
      </c>
      <c r="H21" s="112"/>
      <c r="I21">
        <f>BRPL_EOD!AI21+BRPL_EOD!AJ21</f>
        <v>129.61000000000001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16.010000000000002</v>
      </c>
      <c r="M21">
        <f>TPDDL_EOD!AI21+TPDDL_EOD!AJ21</f>
        <v>69.61</v>
      </c>
      <c r="N21">
        <f t="shared" si="0"/>
        <v>266.07</v>
      </c>
      <c r="O21" s="112">
        <f t="shared" si="1"/>
        <v>-9.9999999999909051E-3</v>
      </c>
      <c r="P21">
        <v>129.60512872552337</v>
      </c>
      <c r="Q21">
        <v>44.998308715751499</v>
      </c>
      <c r="R21">
        <v>5.8397805088886381</v>
      </c>
      <c r="S21">
        <v>16.009398278648479</v>
      </c>
      <c r="T21">
        <v>69.60738377118804</v>
      </c>
      <c r="U21" s="114">
        <f t="shared" si="2"/>
        <v>266.06000000000006</v>
      </c>
      <c r="V21" s="112">
        <f t="shared" si="3"/>
        <v>0</v>
      </c>
      <c r="Y21">
        <f>BAWANA!AW21+BAWANA!AX21</f>
        <v>21.94</v>
      </c>
      <c r="Z21">
        <f>BAWANA!BD21+BAWANA!BE21</f>
        <v>32</v>
      </c>
      <c r="AA21">
        <f>BAWANA!X21+BAWANA!Y21</f>
        <v>21.94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266.06</v>
      </c>
      <c r="E22">
        <f>BAWANA!AM22</f>
        <v>0</v>
      </c>
      <c r="F22">
        <f t="shared" si="4"/>
        <v>256</v>
      </c>
      <c r="G22">
        <f t="shared" si="5"/>
        <v>266.06</v>
      </c>
      <c r="H22" s="112"/>
      <c r="I22">
        <f>BRPL_EOD!AI22+BRPL_EOD!AJ22</f>
        <v>129.61000000000001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16.010000000000002</v>
      </c>
      <c r="M22">
        <f>TPDDL_EOD!AI22+TPDDL_EOD!AJ22</f>
        <v>69.61</v>
      </c>
      <c r="N22">
        <f t="shared" si="0"/>
        <v>266.07</v>
      </c>
      <c r="O22" s="112">
        <f t="shared" si="1"/>
        <v>-9.9999999999909051E-3</v>
      </c>
      <c r="P22">
        <v>129.60512872552337</v>
      </c>
      <c r="Q22">
        <v>44.998308715751499</v>
      </c>
      <c r="R22">
        <v>5.8397805088886381</v>
      </c>
      <c r="S22">
        <v>16.009398278648479</v>
      </c>
      <c r="T22">
        <v>69.60738377118804</v>
      </c>
      <c r="U22" s="114">
        <f t="shared" si="2"/>
        <v>266.06000000000006</v>
      </c>
      <c r="V22" s="112">
        <f t="shared" si="3"/>
        <v>0</v>
      </c>
      <c r="Y22">
        <f>BAWANA!AW22+BAWANA!AX22</f>
        <v>21.94</v>
      </c>
      <c r="Z22">
        <f>BAWANA!BD22+BAWANA!BE22</f>
        <v>32</v>
      </c>
      <c r="AA22">
        <f>BAWANA!X22+BAWANA!Y22</f>
        <v>21.94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266.06</v>
      </c>
      <c r="E23">
        <f>BAWANA!AM23</f>
        <v>0</v>
      </c>
      <c r="F23">
        <f t="shared" si="4"/>
        <v>256</v>
      </c>
      <c r="G23">
        <f t="shared" si="5"/>
        <v>266.06</v>
      </c>
      <c r="H23" s="112"/>
      <c r="I23">
        <f>BRPL_EOD!AI23+BRPL_EOD!AJ23</f>
        <v>129.61000000000001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16.010000000000002</v>
      </c>
      <c r="M23">
        <f>TPDDL_EOD!AI23+TPDDL_EOD!AJ23</f>
        <v>69.61</v>
      </c>
      <c r="N23">
        <f t="shared" si="0"/>
        <v>266.07</v>
      </c>
      <c r="O23" s="112">
        <f t="shared" si="1"/>
        <v>-9.9999999999909051E-3</v>
      </c>
      <c r="P23">
        <v>129.60512872552337</v>
      </c>
      <c r="Q23">
        <v>44.998308715751499</v>
      </c>
      <c r="R23">
        <v>5.8397805088886381</v>
      </c>
      <c r="S23">
        <v>16.009398278648479</v>
      </c>
      <c r="T23">
        <v>69.60738377118804</v>
      </c>
      <c r="U23" s="114">
        <f t="shared" si="2"/>
        <v>266.06000000000006</v>
      </c>
      <c r="V23" s="112">
        <f t="shared" si="3"/>
        <v>0</v>
      </c>
      <c r="Y23">
        <f>BAWANA!AW23+BAWANA!AX23</f>
        <v>21.94</v>
      </c>
      <c r="Z23">
        <f>BAWANA!BD23+BAWANA!BE23</f>
        <v>32</v>
      </c>
      <c r="AA23">
        <f>BAWANA!X23+BAWANA!Y23</f>
        <v>21.94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266.06</v>
      </c>
      <c r="E24">
        <f>BAWANA!AM24</f>
        <v>0</v>
      </c>
      <c r="F24">
        <f t="shared" si="4"/>
        <v>256</v>
      </c>
      <c r="G24">
        <f t="shared" si="5"/>
        <v>266.06</v>
      </c>
      <c r="H24" s="112"/>
      <c r="I24">
        <f>BRPL_EOD!AI24+BRPL_EOD!AJ24</f>
        <v>129.61000000000001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16.010000000000002</v>
      </c>
      <c r="M24">
        <f>TPDDL_EOD!AI24+TPDDL_EOD!AJ24</f>
        <v>69.61</v>
      </c>
      <c r="N24">
        <f t="shared" si="0"/>
        <v>266.07</v>
      </c>
      <c r="O24" s="112">
        <f t="shared" si="1"/>
        <v>-9.9999999999909051E-3</v>
      </c>
      <c r="P24">
        <v>129.60512872552337</v>
      </c>
      <c r="Q24">
        <v>44.998308715751499</v>
      </c>
      <c r="R24">
        <v>5.8397805088886381</v>
      </c>
      <c r="S24">
        <v>16.009398278648479</v>
      </c>
      <c r="T24">
        <v>69.60738377118804</v>
      </c>
      <c r="U24" s="114">
        <f t="shared" si="2"/>
        <v>266.06000000000006</v>
      </c>
      <c r="V24" s="112">
        <f t="shared" si="3"/>
        <v>0</v>
      </c>
      <c r="Y24">
        <f>BAWANA!AW24+BAWANA!AX24</f>
        <v>21.94</v>
      </c>
      <c r="Z24">
        <f>BAWANA!BD24+BAWANA!BE24</f>
        <v>32</v>
      </c>
      <c r="AA24">
        <f>BAWANA!X24+BAWANA!Y24</f>
        <v>21.94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266.06</v>
      </c>
      <c r="E25">
        <f>BAWANA!AM25</f>
        <v>0</v>
      </c>
      <c r="F25">
        <f t="shared" si="4"/>
        <v>256</v>
      </c>
      <c r="G25">
        <f t="shared" si="5"/>
        <v>266.06</v>
      </c>
      <c r="H25" s="112"/>
      <c r="I25">
        <f>BRPL_EOD!AI25+BRPL_EOD!AJ25</f>
        <v>129.61000000000001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16.010000000000002</v>
      </c>
      <c r="M25">
        <f>TPDDL_EOD!AI25+TPDDL_EOD!AJ25</f>
        <v>69.61</v>
      </c>
      <c r="N25">
        <f t="shared" si="0"/>
        <v>266.07</v>
      </c>
      <c r="O25" s="112">
        <f t="shared" si="1"/>
        <v>-9.9999999999909051E-3</v>
      </c>
      <c r="P25">
        <v>129.60512872552337</v>
      </c>
      <c r="Q25">
        <v>44.998308715751499</v>
      </c>
      <c r="R25">
        <v>5.8397805088886381</v>
      </c>
      <c r="S25">
        <v>16.009398278648479</v>
      </c>
      <c r="T25">
        <v>69.60738377118804</v>
      </c>
      <c r="U25" s="114">
        <f t="shared" si="2"/>
        <v>266.06000000000006</v>
      </c>
      <c r="V25" s="112">
        <f t="shared" si="3"/>
        <v>0</v>
      </c>
      <c r="Y25">
        <f>BAWANA!AW25+BAWANA!AX25</f>
        <v>21.94</v>
      </c>
      <c r="Z25">
        <f>BAWANA!BD25+BAWANA!BE25</f>
        <v>32</v>
      </c>
      <c r="AA25">
        <f>BAWANA!X25+BAWANA!Y25</f>
        <v>21.94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266.06</v>
      </c>
      <c r="E26">
        <f>BAWANA!AM26</f>
        <v>0</v>
      </c>
      <c r="F26">
        <f t="shared" si="4"/>
        <v>256</v>
      </c>
      <c r="G26">
        <f t="shared" si="5"/>
        <v>266.06</v>
      </c>
      <c r="H26" s="112"/>
      <c r="I26">
        <f>BRPL_EOD!AI26+BRPL_EOD!AJ26</f>
        <v>129.61000000000001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16.010000000000002</v>
      </c>
      <c r="M26">
        <f>TPDDL_EOD!AI26+TPDDL_EOD!AJ26</f>
        <v>69.61</v>
      </c>
      <c r="N26">
        <f t="shared" si="0"/>
        <v>266.07</v>
      </c>
      <c r="O26" s="112">
        <f t="shared" si="1"/>
        <v>-9.9999999999909051E-3</v>
      </c>
      <c r="P26">
        <v>129.60512872552337</v>
      </c>
      <c r="Q26">
        <v>44.998308715751499</v>
      </c>
      <c r="R26">
        <v>5.8397805088886381</v>
      </c>
      <c r="S26">
        <v>16.009398278648479</v>
      </c>
      <c r="T26">
        <v>69.60738377118804</v>
      </c>
      <c r="U26" s="114">
        <f t="shared" si="2"/>
        <v>266.06000000000006</v>
      </c>
      <c r="V26" s="112">
        <f t="shared" si="3"/>
        <v>0</v>
      </c>
      <c r="Y26">
        <f>BAWANA!AW26+BAWANA!AX26</f>
        <v>21.94</v>
      </c>
      <c r="Z26">
        <f>BAWANA!BD26+BAWANA!BE26</f>
        <v>32</v>
      </c>
      <c r="AA26">
        <f>BAWANA!X26+BAWANA!Y26</f>
        <v>21.94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266.06</v>
      </c>
      <c r="E27">
        <f>BAWANA!AM27</f>
        <v>0</v>
      </c>
      <c r="F27">
        <f t="shared" si="4"/>
        <v>256</v>
      </c>
      <c r="G27">
        <f t="shared" si="5"/>
        <v>266.06</v>
      </c>
      <c r="H27" s="112"/>
      <c r="I27">
        <f>BRPL_EOD!AI27+BRPL_EOD!AJ27</f>
        <v>129.61000000000001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16.010000000000002</v>
      </c>
      <c r="M27">
        <f>TPDDL_EOD!AI27+TPDDL_EOD!AJ27</f>
        <v>69.61</v>
      </c>
      <c r="N27">
        <f t="shared" si="0"/>
        <v>266.07</v>
      </c>
      <c r="O27" s="112">
        <f t="shared" si="1"/>
        <v>-9.9999999999909051E-3</v>
      </c>
      <c r="P27">
        <v>129.60512872552337</v>
      </c>
      <c r="Q27">
        <v>44.998308715751499</v>
      </c>
      <c r="R27">
        <v>5.8397805088886381</v>
      </c>
      <c r="S27">
        <v>16.009398278648479</v>
      </c>
      <c r="T27">
        <v>69.60738377118804</v>
      </c>
      <c r="U27" s="114">
        <f t="shared" si="2"/>
        <v>266.06000000000006</v>
      </c>
      <c r="V27" s="112">
        <f t="shared" si="3"/>
        <v>0</v>
      </c>
      <c r="Y27">
        <f>BAWANA!AW27+BAWANA!AX27</f>
        <v>21.94</v>
      </c>
      <c r="Z27">
        <f>BAWANA!BD27+BAWANA!BE27</f>
        <v>32</v>
      </c>
      <c r="AA27">
        <f>BAWANA!X27+BAWANA!Y27</f>
        <v>21.94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266.06</v>
      </c>
      <c r="E28">
        <f>BAWANA!AM28</f>
        <v>0</v>
      </c>
      <c r="F28">
        <f t="shared" si="4"/>
        <v>256</v>
      </c>
      <c r="G28">
        <f t="shared" si="5"/>
        <v>266.06</v>
      </c>
      <c r="H28" s="112"/>
      <c r="I28">
        <f>BRPL_EOD!AI28+BRPL_EOD!AJ28</f>
        <v>129.61000000000001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16.010000000000002</v>
      </c>
      <c r="M28">
        <f>TPDDL_EOD!AI28+TPDDL_EOD!AJ28</f>
        <v>69.61</v>
      </c>
      <c r="N28">
        <f t="shared" si="0"/>
        <v>266.07</v>
      </c>
      <c r="O28" s="112">
        <f t="shared" si="1"/>
        <v>-9.9999999999909051E-3</v>
      </c>
      <c r="P28">
        <v>129.60512872552337</v>
      </c>
      <c r="Q28">
        <v>44.998308715751499</v>
      </c>
      <c r="R28">
        <v>5.8397805088886381</v>
      </c>
      <c r="S28">
        <v>16.009398278648479</v>
      </c>
      <c r="T28">
        <v>69.60738377118804</v>
      </c>
      <c r="U28" s="114">
        <f t="shared" si="2"/>
        <v>266.06000000000006</v>
      </c>
      <c r="V28" s="112">
        <f t="shared" si="3"/>
        <v>0</v>
      </c>
      <c r="Y28">
        <f>BAWANA!AW28+BAWANA!AX28</f>
        <v>21.94</v>
      </c>
      <c r="Z28">
        <f>BAWANA!BD28+BAWANA!BE28</f>
        <v>32</v>
      </c>
      <c r="AA28">
        <f>BAWANA!X28+BAWANA!Y28</f>
        <v>21.94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266.06</v>
      </c>
      <c r="E29">
        <f>BAWANA!AM29</f>
        <v>0</v>
      </c>
      <c r="F29">
        <f t="shared" si="4"/>
        <v>256</v>
      </c>
      <c r="G29">
        <f t="shared" si="5"/>
        <v>266.06</v>
      </c>
      <c r="H29" s="112"/>
      <c r="I29">
        <f>BRPL_EOD!AI29+BRPL_EOD!AJ29</f>
        <v>129.61000000000001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16.010000000000002</v>
      </c>
      <c r="M29">
        <f>TPDDL_EOD!AI29+TPDDL_EOD!AJ29</f>
        <v>69.61</v>
      </c>
      <c r="N29">
        <f t="shared" si="0"/>
        <v>266.07</v>
      </c>
      <c r="O29" s="112">
        <f t="shared" si="1"/>
        <v>-9.9999999999909051E-3</v>
      </c>
      <c r="P29">
        <v>129.60512872552337</v>
      </c>
      <c r="Q29">
        <v>44.998308715751499</v>
      </c>
      <c r="R29">
        <v>5.8397805088886381</v>
      </c>
      <c r="S29">
        <v>16.009398278648479</v>
      </c>
      <c r="T29">
        <v>69.60738377118804</v>
      </c>
      <c r="U29" s="114">
        <f t="shared" si="2"/>
        <v>266.06000000000006</v>
      </c>
      <c r="V29" s="112">
        <f t="shared" si="3"/>
        <v>0</v>
      </c>
      <c r="Y29">
        <f>BAWANA!AW29+BAWANA!AX29</f>
        <v>21.94</v>
      </c>
      <c r="Z29">
        <f>BAWANA!BD29+BAWANA!BE29</f>
        <v>32</v>
      </c>
      <c r="AA29">
        <f>BAWANA!X29+BAWANA!Y29</f>
        <v>21.94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266.06</v>
      </c>
      <c r="E30">
        <f>BAWANA!AM30</f>
        <v>0</v>
      </c>
      <c r="F30">
        <f t="shared" si="4"/>
        <v>256</v>
      </c>
      <c r="G30">
        <f t="shared" si="5"/>
        <v>266.06</v>
      </c>
      <c r="H30" s="112"/>
      <c r="I30">
        <f>BRPL_EOD!AI30+BRPL_EOD!AJ30</f>
        <v>129.61000000000001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16.010000000000002</v>
      </c>
      <c r="M30">
        <f>TPDDL_EOD!AI30+TPDDL_EOD!AJ30</f>
        <v>69.61</v>
      </c>
      <c r="N30">
        <f t="shared" si="0"/>
        <v>266.07</v>
      </c>
      <c r="O30" s="112">
        <f t="shared" si="1"/>
        <v>-9.9999999999909051E-3</v>
      </c>
      <c r="P30">
        <v>129.60512872552337</v>
      </c>
      <c r="Q30">
        <v>44.998308715751499</v>
      </c>
      <c r="R30">
        <v>5.8397805088886381</v>
      </c>
      <c r="S30">
        <v>16.009398278648479</v>
      </c>
      <c r="T30">
        <v>69.60738377118804</v>
      </c>
      <c r="U30" s="114">
        <f t="shared" si="2"/>
        <v>266.06000000000006</v>
      </c>
      <c r="V30" s="112">
        <f t="shared" si="3"/>
        <v>0</v>
      </c>
      <c r="Y30">
        <f>BAWANA!AW30+BAWANA!AX30</f>
        <v>21.94</v>
      </c>
      <c r="Z30">
        <f>BAWANA!BD30+BAWANA!BE30</f>
        <v>32</v>
      </c>
      <c r="AA30">
        <f>BAWANA!X30+BAWANA!Y30</f>
        <v>21.94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266.06</v>
      </c>
      <c r="E31">
        <f>BAWANA!AM31</f>
        <v>0</v>
      </c>
      <c r="F31">
        <f t="shared" si="4"/>
        <v>256</v>
      </c>
      <c r="G31">
        <f t="shared" si="5"/>
        <v>266.06</v>
      </c>
      <c r="H31" s="112"/>
      <c r="I31">
        <f>BRPL_EOD!AI31+BRPL_EOD!AJ31</f>
        <v>129.61000000000001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16.010000000000002</v>
      </c>
      <c r="M31">
        <f>TPDDL_EOD!AI31+TPDDL_EOD!AJ31</f>
        <v>69.61</v>
      </c>
      <c r="N31">
        <f t="shared" si="0"/>
        <v>266.07</v>
      </c>
      <c r="O31" s="112">
        <f t="shared" si="1"/>
        <v>-9.9999999999909051E-3</v>
      </c>
      <c r="P31">
        <v>129.60512872552337</v>
      </c>
      <c r="Q31">
        <v>44.998308715751499</v>
      </c>
      <c r="R31">
        <v>5.8397805088886381</v>
      </c>
      <c r="S31">
        <v>16.009398278648479</v>
      </c>
      <c r="T31">
        <v>69.60738377118804</v>
      </c>
      <c r="U31" s="114">
        <f t="shared" si="2"/>
        <v>266.06000000000006</v>
      </c>
      <c r="V31" s="112">
        <f t="shared" si="3"/>
        <v>0</v>
      </c>
      <c r="Y31">
        <f>BAWANA!AW31+BAWANA!AX31</f>
        <v>21.94</v>
      </c>
      <c r="Z31">
        <f>BAWANA!BD31+BAWANA!BE31</f>
        <v>32</v>
      </c>
      <c r="AA31">
        <f>BAWANA!X31+BAWANA!Y31</f>
        <v>21.94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266.06</v>
      </c>
      <c r="E32">
        <f>BAWANA!AM32</f>
        <v>0</v>
      </c>
      <c r="F32">
        <f t="shared" si="4"/>
        <v>256</v>
      </c>
      <c r="G32">
        <f t="shared" si="5"/>
        <v>266.06</v>
      </c>
      <c r="H32" s="112"/>
      <c r="I32">
        <f>BRPL_EOD!AI32+BRPL_EOD!AJ32</f>
        <v>129.61000000000001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16.010000000000002</v>
      </c>
      <c r="M32">
        <f>TPDDL_EOD!AI32+TPDDL_EOD!AJ32</f>
        <v>69.61</v>
      </c>
      <c r="N32">
        <f t="shared" si="0"/>
        <v>266.07</v>
      </c>
      <c r="O32" s="112">
        <f t="shared" si="1"/>
        <v>-9.9999999999909051E-3</v>
      </c>
      <c r="P32">
        <v>129.60512872552337</v>
      </c>
      <c r="Q32">
        <v>44.998308715751499</v>
      </c>
      <c r="R32">
        <v>5.8397805088886381</v>
      </c>
      <c r="S32">
        <v>16.009398278648479</v>
      </c>
      <c r="T32">
        <v>69.60738377118804</v>
      </c>
      <c r="U32" s="114">
        <f t="shared" si="2"/>
        <v>266.06000000000006</v>
      </c>
      <c r="V32" s="112">
        <f t="shared" si="3"/>
        <v>0</v>
      </c>
      <c r="Y32">
        <f>BAWANA!AW32+BAWANA!AX32</f>
        <v>21.94</v>
      </c>
      <c r="Z32">
        <f>BAWANA!BD32+BAWANA!BE32</f>
        <v>32</v>
      </c>
      <c r="AA32">
        <f>BAWANA!X32+BAWANA!Y32</f>
        <v>21.94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266.06</v>
      </c>
      <c r="E33">
        <f>BAWANA!AM33</f>
        <v>0</v>
      </c>
      <c r="F33">
        <f t="shared" si="4"/>
        <v>256</v>
      </c>
      <c r="G33">
        <f t="shared" si="5"/>
        <v>266.06</v>
      </c>
      <c r="H33" s="112"/>
      <c r="I33">
        <f>BRPL_EOD!AI33+BRPL_EOD!AJ33</f>
        <v>129.61000000000001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16.010000000000002</v>
      </c>
      <c r="M33">
        <f>TPDDL_EOD!AI33+TPDDL_EOD!AJ33</f>
        <v>69.61</v>
      </c>
      <c r="N33">
        <f t="shared" si="0"/>
        <v>266.07</v>
      </c>
      <c r="O33" s="112">
        <f t="shared" si="1"/>
        <v>-9.9999999999909051E-3</v>
      </c>
      <c r="P33">
        <v>129.60512872552337</v>
      </c>
      <c r="Q33">
        <v>44.998308715751499</v>
      </c>
      <c r="R33">
        <v>5.8397805088886381</v>
      </c>
      <c r="S33">
        <v>16.009398278648479</v>
      </c>
      <c r="T33">
        <v>69.60738377118804</v>
      </c>
      <c r="U33" s="114">
        <f t="shared" si="2"/>
        <v>266.06000000000006</v>
      </c>
      <c r="V33" s="112">
        <f t="shared" si="3"/>
        <v>0</v>
      </c>
      <c r="Y33">
        <f>BAWANA!AW33+BAWANA!AX33</f>
        <v>21.94</v>
      </c>
      <c r="Z33">
        <f>BAWANA!BD33+BAWANA!BE33</f>
        <v>32</v>
      </c>
      <c r="AA33">
        <f>BAWANA!X33+BAWANA!Y33</f>
        <v>21.94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266.06</v>
      </c>
      <c r="E34">
        <f>BAWANA!AM34</f>
        <v>0</v>
      </c>
      <c r="F34">
        <f t="shared" si="4"/>
        <v>256</v>
      </c>
      <c r="G34">
        <f t="shared" si="5"/>
        <v>266.06</v>
      </c>
      <c r="H34" s="112"/>
      <c r="I34">
        <f>BRPL_EOD!AI34+BRPL_EOD!AJ34</f>
        <v>129.61000000000001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16.010000000000002</v>
      </c>
      <c r="M34">
        <f>TPDDL_EOD!AI34+TPDDL_EOD!AJ34</f>
        <v>69.61</v>
      </c>
      <c r="N34">
        <f t="shared" si="0"/>
        <v>266.07</v>
      </c>
      <c r="O34" s="112">
        <f t="shared" si="1"/>
        <v>-9.9999999999909051E-3</v>
      </c>
      <c r="P34">
        <v>129.60512872552337</v>
      </c>
      <c r="Q34">
        <v>44.998308715751499</v>
      </c>
      <c r="R34">
        <v>5.8397805088886381</v>
      </c>
      <c r="S34">
        <v>16.009398278648479</v>
      </c>
      <c r="T34">
        <v>69.60738377118804</v>
      </c>
      <c r="U34" s="114">
        <f t="shared" si="2"/>
        <v>266.06000000000006</v>
      </c>
      <c r="V34" s="112">
        <f t="shared" si="3"/>
        <v>0</v>
      </c>
      <c r="Y34">
        <f>BAWANA!AW34+BAWANA!AX34</f>
        <v>21.94</v>
      </c>
      <c r="Z34">
        <f>BAWANA!BD34+BAWANA!BE34</f>
        <v>32</v>
      </c>
      <c r="AA34">
        <f>BAWANA!X34+BAWANA!Y34</f>
        <v>21.94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266.06</v>
      </c>
      <c r="E35">
        <f>BAWANA!AM35</f>
        <v>0</v>
      </c>
      <c r="F35">
        <f t="shared" si="4"/>
        <v>256</v>
      </c>
      <c r="G35">
        <f t="shared" si="5"/>
        <v>266.06</v>
      </c>
      <c r="H35" s="112"/>
      <c r="I35">
        <f>BRPL_EOD!AI35+BRPL_EOD!AJ35</f>
        <v>129.61000000000001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16.010000000000002</v>
      </c>
      <c r="M35">
        <f>TPDDL_EOD!AI35+TPDDL_EOD!AJ35</f>
        <v>69.61</v>
      </c>
      <c r="N35">
        <f t="shared" si="0"/>
        <v>266.07</v>
      </c>
      <c r="O35" s="112">
        <f t="shared" si="1"/>
        <v>-9.9999999999909051E-3</v>
      </c>
      <c r="P35">
        <v>129.60512872552337</v>
      </c>
      <c r="Q35">
        <v>44.998308715751499</v>
      </c>
      <c r="R35">
        <v>5.8397805088886381</v>
      </c>
      <c r="S35">
        <v>16.009398278648479</v>
      </c>
      <c r="T35">
        <v>69.60738377118804</v>
      </c>
      <c r="U35" s="114">
        <f t="shared" si="2"/>
        <v>266.06000000000006</v>
      </c>
      <c r="V35" s="112">
        <f t="shared" si="3"/>
        <v>0</v>
      </c>
      <c r="Y35">
        <f>BAWANA!AW35+BAWANA!AX35</f>
        <v>21.94</v>
      </c>
      <c r="Z35">
        <f>BAWANA!BD35+BAWANA!BE35</f>
        <v>32</v>
      </c>
      <c r="AA35">
        <f>BAWANA!X35+BAWANA!Y35</f>
        <v>21.94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266.06</v>
      </c>
      <c r="E36">
        <f>BAWANA!AM36</f>
        <v>0</v>
      </c>
      <c r="F36">
        <f t="shared" si="4"/>
        <v>256</v>
      </c>
      <c r="G36">
        <f t="shared" si="5"/>
        <v>266.06</v>
      </c>
      <c r="H36" s="112"/>
      <c r="I36">
        <f>BRPL_EOD!AI36+BRPL_EOD!AJ36</f>
        <v>129.61000000000001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16.010000000000002</v>
      </c>
      <c r="M36">
        <f>TPDDL_EOD!AI36+TPDDL_EOD!AJ36</f>
        <v>69.61</v>
      </c>
      <c r="N36">
        <f t="shared" si="0"/>
        <v>266.07</v>
      </c>
      <c r="O36" s="112">
        <f t="shared" si="1"/>
        <v>-9.9999999999909051E-3</v>
      </c>
      <c r="P36">
        <v>129.60512872552337</v>
      </c>
      <c r="Q36">
        <v>44.998308715751499</v>
      </c>
      <c r="R36">
        <v>5.8397805088886381</v>
      </c>
      <c r="S36">
        <v>16.009398278648479</v>
      </c>
      <c r="T36">
        <v>69.60738377118804</v>
      </c>
      <c r="U36" s="114">
        <f t="shared" si="2"/>
        <v>266.06000000000006</v>
      </c>
      <c r="V36" s="112">
        <f t="shared" si="3"/>
        <v>0</v>
      </c>
      <c r="Y36">
        <f>BAWANA!AW36+BAWANA!AX36</f>
        <v>21.94</v>
      </c>
      <c r="Z36">
        <f>BAWANA!BD36+BAWANA!BE36</f>
        <v>32</v>
      </c>
      <c r="AA36">
        <f>BAWANA!X36+BAWANA!Y36</f>
        <v>21.94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266.06</v>
      </c>
      <c r="E37">
        <f>BAWANA!AM37</f>
        <v>0</v>
      </c>
      <c r="F37">
        <f t="shared" si="4"/>
        <v>256</v>
      </c>
      <c r="G37">
        <f t="shared" si="5"/>
        <v>266.06</v>
      </c>
      <c r="H37" s="112"/>
      <c r="I37">
        <f>BRPL_EOD!AI37+BRPL_EOD!AJ37</f>
        <v>129.61000000000001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16.010000000000002</v>
      </c>
      <c r="M37">
        <f>TPDDL_EOD!AI37+TPDDL_EOD!AJ37</f>
        <v>69.61</v>
      </c>
      <c r="N37">
        <f t="shared" si="0"/>
        <v>266.07</v>
      </c>
      <c r="O37" s="112">
        <f t="shared" si="1"/>
        <v>-9.9999999999909051E-3</v>
      </c>
      <c r="P37">
        <v>129.60512872552337</v>
      </c>
      <c r="Q37">
        <v>44.998308715751499</v>
      </c>
      <c r="R37">
        <v>5.8397805088886381</v>
      </c>
      <c r="S37">
        <v>16.009398278648479</v>
      </c>
      <c r="T37">
        <v>69.60738377118804</v>
      </c>
      <c r="U37" s="114">
        <f t="shared" si="2"/>
        <v>266.06000000000006</v>
      </c>
      <c r="V37" s="112">
        <f t="shared" si="3"/>
        <v>0</v>
      </c>
      <c r="Y37">
        <f>BAWANA!AW37+BAWANA!AX37</f>
        <v>21.94</v>
      </c>
      <c r="Z37">
        <f>BAWANA!BD37+BAWANA!BE37</f>
        <v>32</v>
      </c>
      <c r="AA37">
        <f>BAWANA!X37+BAWANA!Y37</f>
        <v>21.94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266.06</v>
      </c>
      <c r="E38">
        <f>BAWANA!AM38</f>
        <v>0</v>
      </c>
      <c r="F38">
        <f t="shared" si="4"/>
        <v>256</v>
      </c>
      <c r="G38">
        <f t="shared" si="5"/>
        <v>266.06</v>
      </c>
      <c r="H38" s="112"/>
      <c r="I38">
        <f>BRPL_EOD!AI38+BRPL_EOD!AJ38</f>
        <v>129.61000000000001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16.010000000000002</v>
      </c>
      <c r="M38">
        <f>TPDDL_EOD!AI38+TPDDL_EOD!AJ38</f>
        <v>69.61</v>
      </c>
      <c r="N38">
        <f t="shared" si="0"/>
        <v>266.07</v>
      </c>
      <c r="O38" s="112">
        <f t="shared" si="1"/>
        <v>-9.9999999999909051E-3</v>
      </c>
      <c r="P38">
        <v>129.60512872552337</v>
      </c>
      <c r="Q38">
        <v>44.998308715751499</v>
      </c>
      <c r="R38">
        <v>5.8397805088886381</v>
      </c>
      <c r="S38">
        <v>16.009398278648479</v>
      </c>
      <c r="T38">
        <v>69.60738377118804</v>
      </c>
      <c r="U38" s="114">
        <f t="shared" si="2"/>
        <v>266.06000000000006</v>
      </c>
      <c r="V38" s="112">
        <f t="shared" si="3"/>
        <v>0</v>
      </c>
      <c r="Y38">
        <f>BAWANA!AW38+BAWANA!AX38</f>
        <v>21.94</v>
      </c>
      <c r="Z38">
        <f>BAWANA!BD38+BAWANA!BE38</f>
        <v>32</v>
      </c>
      <c r="AA38">
        <f>BAWANA!X38+BAWANA!Y38</f>
        <v>21.94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266.06</v>
      </c>
      <c r="E39">
        <f>BAWANA!AM39</f>
        <v>0</v>
      </c>
      <c r="F39">
        <f t="shared" si="4"/>
        <v>256</v>
      </c>
      <c r="G39">
        <f t="shared" si="5"/>
        <v>266.06</v>
      </c>
      <c r="H39" s="112"/>
      <c r="I39">
        <f>BRPL_EOD!AI39+BRPL_EOD!AJ39</f>
        <v>129.61000000000001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16.010000000000002</v>
      </c>
      <c r="M39">
        <f>TPDDL_EOD!AI39+TPDDL_EOD!AJ39</f>
        <v>69.61</v>
      </c>
      <c r="N39">
        <f t="shared" si="0"/>
        <v>266.07</v>
      </c>
      <c r="O39" s="112">
        <f t="shared" si="1"/>
        <v>-9.9999999999909051E-3</v>
      </c>
      <c r="P39">
        <v>129.60512872552337</v>
      </c>
      <c r="Q39">
        <v>44.998308715751499</v>
      </c>
      <c r="R39">
        <v>5.8397805088886381</v>
      </c>
      <c r="S39">
        <v>16.009398278648479</v>
      </c>
      <c r="T39">
        <v>69.60738377118804</v>
      </c>
      <c r="U39" s="114">
        <f t="shared" si="2"/>
        <v>266.06000000000006</v>
      </c>
      <c r="V39" s="112">
        <f t="shared" si="3"/>
        <v>0</v>
      </c>
      <c r="Y39">
        <f>BAWANA!AW39+BAWANA!AX39</f>
        <v>21.94</v>
      </c>
      <c r="Z39">
        <f>BAWANA!BD39+BAWANA!BE39</f>
        <v>32</v>
      </c>
      <c r="AA39">
        <f>BAWANA!X39+BAWANA!Y39</f>
        <v>21.94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266.06</v>
      </c>
      <c r="E40">
        <f>BAWANA!AM40</f>
        <v>0</v>
      </c>
      <c r="F40">
        <f t="shared" si="4"/>
        <v>256</v>
      </c>
      <c r="G40">
        <f t="shared" si="5"/>
        <v>266.06</v>
      </c>
      <c r="H40" s="112"/>
      <c r="I40">
        <f>BRPL_EOD!AI40+BRPL_EOD!AJ40</f>
        <v>129.61000000000001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16.010000000000002</v>
      </c>
      <c r="M40">
        <f>TPDDL_EOD!AI40+TPDDL_EOD!AJ40</f>
        <v>69.61</v>
      </c>
      <c r="N40">
        <f t="shared" si="0"/>
        <v>266.07</v>
      </c>
      <c r="O40" s="112">
        <f t="shared" si="1"/>
        <v>-9.9999999999909051E-3</v>
      </c>
      <c r="P40">
        <v>129.60512872552337</v>
      </c>
      <c r="Q40">
        <v>44.998308715751499</v>
      </c>
      <c r="R40">
        <v>5.8397805088886381</v>
      </c>
      <c r="S40">
        <v>16.009398278648479</v>
      </c>
      <c r="T40">
        <v>69.60738377118804</v>
      </c>
      <c r="U40" s="114">
        <f t="shared" si="2"/>
        <v>266.06000000000006</v>
      </c>
      <c r="V40" s="112">
        <f t="shared" si="3"/>
        <v>0</v>
      </c>
      <c r="Y40">
        <f>BAWANA!AW40+BAWANA!AX40</f>
        <v>21.94</v>
      </c>
      <c r="Z40">
        <f>BAWANA!BD40+BAWANA!BE40</f>
        <v>32</v>
      </c>
      <c r="AA40">
        <f>BAWANA!X40+BAWANA!Y40</f>
        <v>21.94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266.06</v>
      </c>
      <c r="E41">
        <f>BAWANA!AM41</f>
        <v>0</v>
      </c>
      <c r="F41">
        <f t="shared" si="4"/>
        <v>256</v>
      </c>
      <c r="G41">
        <f t="shared" si="5"/>
        <v>266.06</v>
      </c>
      <c r="H41" s="112"/>
      <c r="I41">
        <f>BRPL_EOD!AI41+BRPL_EOD!AJ41</f>
        <v>129.61000000000001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16.010000000000002</v>
      </c>
      <c r="M41">
        <f>TPDDL_EOD!AI41+TPDDL_EOD!AJ41</f>
        <v>69.61</v>
      </c>
      <c r="N41">
        <f t="shared" si="0"/>
        <v>266.07</v>
      </c>
      <c r="O41" s="112">
        <f t="shared" si="1"/>
        <v>-9.9999999999909051E-3</v>
      </c>
      <c r="P41">
        <v>129.60512872552337</v>
      </c>
      <c r="Q41">
        <v>44.998308715751499</v>
      </c>
      <c r="R41">
        <v>5.8397805088886381</v>
      </c>
      <c r="S41">
        <v>16.009398278648479</v>
      </c>
      <c r="T41">
        <v>69.60738377118804</v>
      </c>
      <c r="U41" s="114">
        <f t="shared" si="2"/>
        <v>266.06000000000006</v>
      </c>
      <c r="V41" s="112">
        <f t="shared" si="3"/>
        <v>0</v>
      </c>
      <c r="Y41">
        <f>BAWANA!AW41+BAWANA!AX41</f>
        <v>21.94</v>
      </c>
      <c r="Z41">
        <f>BAWANA!BD41+BAWANA!BE41</f>
        <v>32</v>
      </c>
      <c r="AA41">
        <f>BAWANA!X41+BAWANA!Y41</f>
        <v>21.94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266.06</v>
      </c>
      <c r="E42">
        <f>BAWANA!AM42</f>
        <v>0</v>
      </c>
      <c r="F42">
        <f t="shared" si="4"/>
        <v>256</v>
      </c>
      <c r="G42">
        <f t="shared" si="5"/>
        <v>266.06</v>
      </c>
      <c r="H42" s="112"/>
      <c r="I42">
        <f>BRPL_EOD!AI42+BRPL_EOD!AJ42</f>
        <v>129.61000000000001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16.010000000000002</v>
      </c>
      <c r="M42">
        <f>TPDDL_EOD!AI42+TPDDL_EOD!AJ42</f>
        <v>69.61</v>
      </c>
      <c r="N42">
        <f t="shared" si="0"/>
        <v>266.07</v>
      </c>
      <c r="O42" s="112">
        <f t="shared" si="1"/>
        <v>-9.9999999999909051E-3</v>
      </c>
      <c r="P42">
        <v>129.60512872552337</v>
      </c>
      <c r="Q42">
        <v>44.998308715751499</v>
      </c>
      <c r="R42">
        <v>5.8397805088886381</v>
      </c>
      <c r="S42">
        <v>16.009398278648479</v>
      </c>
      <c r="T42">
        <v>69.60738377118804</v>
      </c>
      <c r="U42" s="114">
        <f t="shared" si="2"/>
        <v>266.06000000000006</v>
      </c>
      <c r="V42" s="112">
        <f t="shared" si="3"/>
        <v>0</v>
      </c>
      <c r="Y42">
        <f>BAWANA!AW42+BAWANA!AX42</f>
        <v>21.94</v>
      </c>
      <c r="Z42">
        <f>BAWANA!BD42+BAWANA!BE42</f>
        <v>32</v>
      </c>
      <c r="AA42">
        <f>BAWANA!X42+BAWANA!Y42</f>
        <v>21.94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269.24</v>
      </c>
      <c r="E43">
        <f>BAWANA!AM43</f>
        <v>0</v>
      </c>
      <c r="F43">
        <f t="shared" si="4"/>
        <v>256</v>
      </c>
      <c r="G43">
        <f t="shared" si="5"/>
        <v>269.24</v>
      </c>
      <c r="H43" s="112"/>
      <c r="I43">
        <f>BRPL_EOD!AI43+BRPL_EOD!AJ43</f>
        <v>129.61000000000001</v>
      </c>
      <c r="J43">
        <f>BYPL_EOD!AI43+BYPL_EOD!AJ43</f>
        <v>45.68</v>
      </c>
      <c r="K43">
        <f>MES_EOD!AI43+MES_EOD!AJ43</f>
        <v>5.84</v>
      </c>
      <c r="L43">
        <f>NDMC_EOD!AI43+NDMC_EOD!AJ43</f>
        <v>18.52</v>
      </c>
      <c r="M43">
        <f>TPDDL_EOD!AI43+TPDDL_EOD!AJ43</f>
        <v>69.61</v>
      </c>
      <c r="N43">
        <f t="shared" si="0"/>
        <v>269.26000000000005</v>
      </c>
      <c r="O43" s="112">
        <f t="shared" si="1"/>
        <v>-2.0000000000038654E-2</v>
      </c>
      <c r="P43">
        <v>129.60037287380226</v>
      </c>
      <c r="Q43">
        <v>45.676606996954611</v>
      </c>
      <c r="R43">
        <v>5.8395662185248449</v>
      </c>
      <c r="S43">
        <v>18.518624377924681</v>
      </c>
      <c r="T43">
        <v>69.604829532793573</v>
      </c>
      <c r="U43" s="114">
        <f t="shared" si="2"/>
        <v>269.23999999999995</v>
      </c>
      <c r="V43" s="112">
        <f t="shared" si="3"/>
        <v>0</v>
      </c>
      <c r="Y43">
        <f>BAWANA!AW43+BAWANA!AX43</f>
        <v>25.38</v>
      </c>
      <c r="Z43">
        <f>BAWANA!BD43+BAWANA!BE43</f>
        <v>25.38</v>
      </c>
      <c r="AA43">
        <f>BAWANA!X43+BAWANA!Y43</f>
        <v>25.38</v>
      </c>
      <c r="AB43">
        <f>BAWANA!AE43+BAWANA!AF43</f>
        <v>25.38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269.24</v>
      </c>
      <c r="E44">
        <f>BAWANA!AM44</f>
        <v>0</v>
      </c>
      <c r="F44">
        <f t="shared" si="4"/>
        <v>256</v>
      </c>
      <c r="G44">
        <f t="shared" si="5"/>
        <v>269.24</v>
      </c>
      <c r="H44" s="112"/>
      <c r="I44">
        <f>BRPL_EOD!AI44+BRPL_EOD!AJ44</f>
        <v>129.61000000000001</v>
      </c>
      <c r="J44">
        <f>BYPL_EOD!AI44+BYPL_EOD!AJ44</f>
        <v>45.68</v>
      </c>
      <c r="K44">
        <f>MES_EOD!AI44+MES_EOD!AJ44</f>
        <v>5.84</v>
      </c>
      <c r="L44">
        <f>NDMC_EOD!AI44+NDMC_EOD!AJ44</f>
        <v>18.52</v>
      </c>
      <c r="M44">
        <f>TPDDL_EOD!AI44+TPDDL_EOD!AJ44</f>
        <v>69.61</v>
      </c>
      <c r="N44">
        <f t="shared" si="0"/>
        <v>269.26000000000005</v>
      </c>
      <c r="O44" s="112">
        <f t="shared" si="1"/>
        <v>-2.0000000000038654E-2</v>
      </c>
      <c r="P44">
        <v>129.60037287380226</v>
      </c>
      <c r="Q44">
        <v>45.676606996954611</v>
      </c>
      <c r="R44">
        <v>5.8395662185248449</v>
      </c>
      <c r="S44">
        <v>18.518624377924681</v>
      </c>
      <c r="T44">
        <v>69.604829532793573</v>
      </c>
      <c r="U44" s="114">
        <f t="shared" si="2"/>
        <v>269.23999999999995</v>
      </c>
      <c r="V44" s="112">
        <f t="shared" si="3"/>
        <v>0</v>
      </c>
      <c r="Y44">
        <f>BAWANA!AW44+BAWANA!AX44</f>
        <v>25.38</v>
      </c>
      <c r="Z44">
        <f>BAWANA!BD44+BAWANA!BE44</f>
        <v>25.38</v>
      </c>
      <c r="AA44">
        <f>BAWANA!X44+BAWANA!Y44</f>
        <v>25.38</v>
      </c>
      <c r="AB44">
        <f>BAWANA!AE44+BAWANA!AF44</f>
        <v>25.38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269.24</v>
      </c>
      <c r="E45">
        <f>BAWANA!AM45</f>
        <v>0</v>
      </c>
      <c r="F45">
        <f t="shared" si="4"/>
        <v>256</v>
      </c>
      <c r="G45">
        <f t="shared" si="5"/>
        <v>269.24</v>
      </c>
      <c r="H45" s="112"/>
      <c r="I45">
        <f>BRPL_EOD!AI45+BRPL_EOD!AJ45</f>
        <v>129.61000000000001</v>
      </c>
      <c r="J45">
        <f>BYPL_EOD!AI45+BYPL_EOD!AJ45</f>
        <v>45.68</v>
      </c>
      <c r="K45">
        <f>MES_EOD!AI45+MES_EOD!AJ45</f>
        <v>5.84</v>
      </c>
      <c r="L45">
        <f>NDMC_EOD!AI45+NDMC_EOD!AJ45</f>
        <v>18.52</v>
      </c>
      <c r="M45">
        <f>TPDDL_EOD!AI45+TPDDL_EOD!AJ45</f>
        <v>69.61</v>
      </c>
      <c r="N45">
        <f t="shared" si="0"/>
        <v>269.26000000000005</v>
      </c>
      <c r="O45" s="112">
        <f t="shared" si="1"/>
        <v>-2.0000000000038654E-2</v>
      </c>
      <c r="P45">
        <v>129.60037287380226</v>
      </c>
      <c r="Q45">
        <v>45.676606996954611</v>
      </c>
      <c r="R45">
        <v>5.8395662185248449</v>
      </c>
      <c r="S45">
        <v>18.518624377924681</v>
      </c>
      <c r="T45">
        <v>69.604829532793573</v>
      </c>
      <c r="U45" s="114">
        <f t="shared" si="2"/>
        <v>269.23999999999995</v>
      </c>
      <c r="V45" s="112">
        <f t="shared" si="3"/>
        <v>0</v>
      </c>
      <c r="Y45">
        <f>BAWANA!AW45+BAWANA!AX45</f>
        <v>25.38</v>
      </c>
      <c r="Z45">
        <f>BAWANA!BD45+BAWANA!BE45</f>
        <v>25.38</v>
      </c>
      <c r="AA45">
        <f>BAWANA!X45+BAWANA!Y45</f>
        <v>25.38</v>
      </c>
      <c r="AB45">
        <f>BAWANA!AE45+BAWANA!AF45</f>
        <v>25.38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269.24</v>
      </c>
      <c r="E46">
        <f>BAWANA!AM46</f>
        <v>0</v>
      </c>
      <c r="F46">
        <f t="shared" si="4"/>
        <v>256</v>
      </c>
      <c r="G46">
        <f t="shared" si="5"/>
        <v>269.24</v>
      </c>
      <c r="H46" s="112"/>
      <c r="I46">
        <f>BRPL_EOD!AI46+BRPL_EOD!AJ46</f>
        <v>129.61000000000001</v>
      </c>
      <c r="J46">
        <f>BYPL_EOD!AI46+BYPL_EOD!AJ46</f>
        <v>45.68</v>
      </c>
      <c r="K46">
        <f>MES_EOD!AI46+MES_EOD!AJ46</f>
        <v>5.84</v>
      </c>
      <c r="L46">
        <f>NDMC_EOD!AI46+NDMC_EOD!AJ46</f>
        <v>18.52</v>
      </c>
      <c r="M46">
        <f>TPDDL_EOD!AI46+TPDDL_EOD!AJ46</f>
        <v>69.61</v>
      </c>
      <c r="N46">
        <f t="shared" si="0"/>
        <v>269.26000000000005</v>
      </c>
      <c r="O46" s="112">
        <f t="shared" si="1"/>
        <v>-2.0000000000038654E-2</v>
      </c>
      <c r="P46">
        <v>129.60037287380226</v>
      </c>
      <c r="Q46">
        <v>45.676606996954611</v>
      </c>
      <c r="R46">
        <v>5.8395662185248449</v>
      </c>
      <c r="S46">
        <v>18.518624377924681</v>
      </c>
      <c r="T46">
        <v>69.604829532793573</v>
      </c>
      <c r="U46" s="114">
        <f t="shared" si="2"/>
        <v>269.23999999999995</v>
      </c>
      <c r="V46" s="112">
        <f t="shared" si="3"/>
        <v>0</v>
      </c>
      <c r="Y46">
        <f>BAWANA!AW46+BAWANA!AX46</f>
        <v>25.38</v>
      </c>
      <c r="Z46">
        <f>BAWANA!BD46+BAWANA!BE46</f>
        <v>25.38</v>
      </c>
      <c r="AA46">
        <f>BAWANA!X46+BAWANA!Y46</f>
        <v>25.38</v>
      </c>
      <c r="AB46">
        <f>BAWANA!AE46+BAWANA!AF46</f>
        <v>25.38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269.24</v>
      </c>
      <c r="E47">
        <f>BAWANA!AM47</f>
        <v>0</v>
      </c>
      <c r="F47">
        <f t="shared" si="4"/>
        <v>256</v>
      </c>
      <c r="G47">
        <f t="shared" si="5"/>
        <v>269.24</v>
      </c>
      <c r="H47" s="112"/>
      <c r="I47">
        <f>BRPL_EOD!AI47+BRPL_EOD!AJ47</f>
        <v>129.61000000000001</v>
      </c>
      <c r="J47">
        <f>BYPL_EOD!AI47+BYPL_EOD!AJ47</f>
        <v>45.68</v>
      </c>
      <c r="K47">
        <f>MES_EOD!AI47+MES_EOD!AJ47</f>
        <v>5.84</v>
      </c>
      <c r="L47">
        <f>NDMC_EOD!AI47+NDMC_EOD!AJ47</f>
        <v>18.52</v>
      </c>
      <c r="M47">
        <f>TPDDL_EOD!AI47+TPDDL_EOD!AJ47</f>
        <v>69.61</v>
      </c>
      <c r="N47">
        <f t="shared" si="0"/>
        <v>269.26000000000005</v>
      </c>
      <c r="O47" s="112">
        <f t="shared" si="1"/>
        <v>-2.0000000000038654E-2</v>
      </c>
      <c r="P47">
        <v>129.60037287380226</v>
      </c>
      <c r="Q47">
        <v>45.676606996954611</v>
      </c>
      <c r="R47">
        <v>5.8395662185248449</v>
      </c>
      <c r="S47">
        <v>18.518624377924681</v>
      </c>
      <c r="T47">
        <v>69.604829532793573</v>
      </c>
      <c r="U47" s="114">
        <f t="shared" si="2"/>
        <v>269.23999999999995</v>
      </c>
      <c r="V47" s="112">
        <f t="shared" si="3"/>
        <v>0</v>
      </c>
      <c r="Y47">
        <f>BAWANA!AW47+BAWANA!AX47</f>
        <v>25.38</v>
      </c>
      <c r="Z47">
        <f>BAWANA!BD47+BAWANA!BE47</f>
        <v>25.38</v>
      </c>
      <c r="AA47">
        <f>BAWANA!X47+BAWANA!Y47</f>
        <v>25.38</v>
      </c>
      <c r="AB47">
        <f>BAWANA!AE47+BAWANA!AF47</f>
        <v>25.38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272.72000000000003</v>
      </c>
      <c r="E48">
        <f>BAWANA!AM48</f>
        <v>0</v>
      </c>
      <c r="F48">
        <f t="shared" si="4"/>
        <v>256</v>
      </c>
      <c r="G48">
        <f t="shared" si="5"/>
        <v>272.72000000000003</v>
      </c>
      <c r="H48" s="112"/>
      <c r="I48">
        <f>BRPL_EOD!AI48+BRPL_EOD!AJ48</f>
        <v>129.61000000000001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22.67</v>
      </c>
      <c r="M48">
        <f>TPDDL_EOD!AI48+TPDDL_EOD!AJ48</f>
        <v>69.61</v>
      </c>
      <c r="N48">
        <f t="shared" si="0"/>
        <v>272.73</v>
      </c>
      <c r="O48" s="112">
        <f t="shared" si="1"/>
        <v>-9.9999999999909051E-3</v>
      </c>
      <c r="P48">
        <v>129.60524768085654</v>
      </c>
      <c r="Q48">
        <v>44.998350016499835</v>
      </c>
      <c r="R48">
        <v>5.8397858688079785</v>
      </c>
      <c r="S48">
        <v>22.669168774978921</v>
      </c>
      <c r="T48">
        <v>69.607447658856742</v>
      </c>
      <c r="U48" s="114">
        <f t="shared" si="2"/>
        <v>272.72000000000003</v>
      </c>
      <c r="V48" s="112">
        <f t="shared" si="3"/>
        <v>0</v>
      </c>
      <c r="Y48">
        <f>BAWANA!AW48+BAWANA!AX48</f>
        <v>23.64</v>
      </c>
      <c r="Z48">
        <f>BAWANA!BD48+BAWANA!BE48</f>
        <v>23.64</v>
      </c>
      <c r="AA48">
        <f>BAWANA!X48+BAWANA!Y48</f>
        <v>23.64</v>
      </c>
      <c r="AB48">
        <f>BAWANA!AE48+BAWANA!AF48</f>
        <v>23.64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272.72000000000003</v>
      </c>
      <c r="E49">
        <f>BAWANA!AM49</f>
        <v>0</v>
      </c>
      <c r="F49">
        <f t="shared" si="4"/>
        <v>256</v>
      </c>
      <c r="G49">
        <f t="shared" si="5"/>
        <v>272.72000000000003</v>
      </c>
      <c r="H49" s="112"/>
      <c r="I49">
        <f>BRPL_EOD!AI49+BRPL_EOD!AJ49</f>
        <v>129.61000000000001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22.67</v>
      </c>
      <c r="M49">
        <f>TPDDL_EOD!AI49+TPDDL_EOD!AJ49</f>
        <v>69.61</v>
      </c>
      <c r="N49">
        <f t="shared" si="0"/>
        <v>272.73</v>
      </c>
      <c r="O49" s="112">
        <f t="shared" si="1"/>
        <v>-9.9999999999909051E-3</v>
      </c>
      <c r="P49">
        <v>129.60524768085654</v>
      </c>
      <c r="Q49">
        <v>44.998350016499835</v>
      </c>
      <c r="R49">
        <v>5.8397858688079785</v>
      </c>
      <c r="S49">
        <v>22.669168774978921</v>
      </c>
      <c r="T49">
        <v>69.607447658856742</v>
      </c>
      <c r="U49" s="114">
        <f t="shared" si="2"/>
        <v>272.72000000000003</v>
      </c>
      <c r="V49" s="112">
        <f t="shared" si="3"/>
        <v>0</v>
      </c>
      <c r="Y49">
        <f>BAWANA!AW49+BAWANA!AX49</f>
        <v>23.64</v>
      </c>
      <c r="Z49">
        <f>BAWANA!BD49+BAWANA!BE49</f>
        <v>23.64</v>
      </c>
      <c r="AA49">
        <f>BAWANA!X49+BAWANA!Y49</f>
        <v>23.64</v>
      </c>
      <c r="AB49">
        <f>BAWANA!AE49+BAWANA!AF49</f>
        <v>23.64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272.72000000000003</v>
      </c>
      <c r="E50">
        <f>BAWANA!AM50</f>
        <v>0</v>
      </c>
      <c r="F50">
        <f t="shared" si="4"/>
        <v>256</v>
      </c>
      <c r="G50">
        <f t="shared" si="5"/>
        <v>272.72000000000003</v>
      </c>
      <c r="H50" s="112"/>
      <c r="I50">
        <f>BRPL_EOD!AI50+BRPL_EOD!AJ50</f>
        <v>129.61000000000001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22.67</v>
      </c>
      <c r="M50">
        <f>TPDDL_EOD!AI50+TPDDL_EOD!AJ50</f>
        <v>69.61</v>
      </c>
      <c r="N50">
        <f t="shared" si="0"/>
        <v>272.73</v>
      </c>
      <c r="O50" s="112">
        <f t="shared" si="1"/>
        <v>-9.9999999999909051E-3</v>
      </c>
      <c r="P50">
        <v>129.60524768085654</v>
      </c>
      <c r="Q50">
        <v>44.998350016499835</v>
      </c>
      <c r="R50">
        <v>5.8397858688079785</v>
      </c>
      <c r="S50">
        <v>22.669168774978921</v>
      </c>
      <c r="T50">
        <v>69.607447658856742</v>
      </c>
      <c r="U50" s="114">
        <f t="shared" si="2"/>
        <v>272.72000000000003</v>
      </c>
      <c r="V50" s="112">
        <f t="shared" si="3"/>
        <v>0</v>
      </c>
      <c r="Y50">
        <f>BAWANA!AW50+BAWANA!AX50</f>
        <v>23.64</v>
      </c>
      <c r="Z50">
        <f>BAWANA!BD50+BAWANA!BE50</f>
        <v>23.64</v>
      </c>
      <c r="AA50">
        <f>BAWANA!X50+BAWANA!Y50</f>
        <v>23.64</v>
      </c>
      <c r="AB50">
        <f>BAWANA!AE50+BAWANA!AF50</f>
        <v>23.64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272.72000000000003</v>
      </c>
      <c r="E51">
        <f>BAWANA!AM51</f>
        <v>0</v>
      </c>
      <c r="F51">
        <f t="shared" si="4"/>
        <v>256</v>
      </c>
      <c r="G51">
        <f t="shared" si="5"/>
        <v>272.72000000000003</v>
      </c>
      <c r="H51" s="112"/>
      <c r="I51">
        <f>BRPL_EOD!AI51+BRPL_EOD!AJ51</f>
        <v>129.61000000000001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22.67</v>
      </c>
      <c r="M51">
        <f>TPDDL_EOD!AI51+TPDDL_EOD!AJ51</f>
        <v>69.61</v>
      </c>
      <c r="N51">
        <f t="shared" si="0"/>
        <v>272.73</v>
      </c>
      <c r="O51" s="112">
        <f t="shared" si="1"/>
        <v>-9.9999999999909051E-3</v>
      </c>
      <c r="P51">
        <v>129.60524768085654</v>
      </c>
      <c r="Q51">
        <v>44.998350016499835</v>
      </c>
      <c r="R51">
        <v>5.8397858688079785</v>
      </c>
      <c r="S51">
        <v>22.669168774978921</v>
      </c>
      <c r="T51">
        <v>69.607447658856742</v>
      </c>
      <c r="U51" s="114">
        <f t="shared" si="2"/>
        <v>272.72000000000003</v>
      </c>
      <c r="V51" s="112">
        <f t="shared" si="3"/>
        <v>0</v>
      </c>
      <c r="Y51">
        <f>BAWANA!AW51+BAWANA!AX51</f>
        <v>23.64</v>
      </c>
      <c r="Z51">
        <f>BAWANA!BD51+BAWANA!BE51</f>
        <v>23.64</v>
      </c>
      <c r="AA51">
        <f>BAWANA!X51+BAWANA!Y51</f>
        <v>23.64</v>
      </c>
      <c r="AB51">
        <f>BAWANA!AE51+BAWANA!AF51</f>
        <v>23.64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272.72000000000003</v>
      </c>
      <c r="E52">
        <f>BAWANA!AM52</f>
        <v>0</v>
      </c>
      <c r="F52">
        <f t="shared" si="4"/>
        <v>256</v>
      </c>
      <c r="G52">
        <f t="shared" si="5"/>
        <v>272.72000000000003</v>
      </c>
      <c r="H52" s="112"/>
      <c r="I52">
        <f>BRPL_EOD!AI52+BRPL_EOD!AJ52</f>
        <v>129.61000000000001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22.67</v>
      </c>
      <c r="M52">
        <f>TPDDL_EOD!AI52+TPDDL_EOD!AJ52</f>
        <v>69.61</v>
      </c>
      <c r="N52">
        <f t="shared" si="0"/>
        <v>272.73</v>
      </c>
      <c r="O52" s="112">
        <f t="shared" si="1"/>
        <v>-9.9999999999909051E-3</v>
      </c>
      <c r="P52">
        <v>129.60524768085654</v>
      </c>
      <c r="Q52">
        <v>44.998350016499835</v>
      </c>
      <c r="R52">
        <v>5.8397858688079785</v>
      </c>
      <c r="S52">
        <v>22.669168774978921</v>
      </c>
      <c r="T52">
        <v>69.607447658856742</v>
      </c>
      <c r="U52" s="114">
        <f t="shared" si="2"/>
        <v>272.72000000000003</v>
      </c>
      <c r="V52" s="112">
        <f t="shared" si="3"/>
        <v>0</v>
      </c>
      <c r="Y52">
        <f>BAWANA!AW52+BAWANA!AX52</f>
        <v>23.64</v>
      </c>
      <c r="Z52">
        <f>BAWANA!BD52+BAWANA!BE52</f>
        <v>23.64</v>
      </c>
      <c r="AA52">
        <f>BAWANA!X52+BAWANA!Y52</f>
        <v>23.64</v>
      </c>
      <c r="AB52">
        <f>BAWANA!AE52+BAWANA!AF52</f>
        <v>23.64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272.72000000000003</v>
      </c>
      <c r="E53">
        <f>BAWANA!AM53</f>
        <v>0</v>
      </c>
      <c r="F53">
        <f t="shared" si="4"/>
        <v>256</v>
      </c>
      <c r="G53">
        <f t="shared" si="5"/>
        <v>272.72000000000003</v>
      </c>
      <c r="H53" s="112"/>
      <c r="I53">
        <f>BRPL_EOD!AI53+BRPL_EOD!AJ53</f>
        <v>129.61000000000001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22.67</v>
      </c>
      <c r="M53">
        <f>TPDDL_EOD!AI53+TPDDL_EOD!AJ53</f>
        <v>69.61</v>
      </c>
      <c r="N53">
        <f t="shared" si="0"/>
        <v>272.73</v>
      </c>
      <c r="O53" s="112">
        <f t="shared" si="1"/>
        <v>-9.9999999999909051E-3</v>
      </c>
      <c r="P53">
        <v>129.60524768085654</v>
      </c>
      <c r="Q53">
        <v>44.998350016499835</v>
      </c>
      <c r="R53">
        <v>5.8397858688079785</v>
      </c>
      <c r="S53">
        <v>22.669168774978921</v>
      </c>
      <c r="T53">
        <v>69.607447658856742</v>
      </c>
      <c r="U53" s="114">
        <f t="shared" si="2"/>
        <v>272.72000000000003</v>
      </c>
      <c r="V53" s="112">
        <f t="shared" si="3"/>
        <v>0</v>
      </c>
      <c r="Y53">
        <f>BAWANA!AW53+BAWANA!AX53</f>
        <v>23.64</v>
      </c>
      <c r="Z53">
        <f>BAWANA!BD53+BAWANA!BE53</f>
        <v>23.64</v>
      </c>
      <c r="AA53">
        <f>BAWANA!X53+BAWANA!Y53</f>
        <v>23.64</v>
      </c>
      <c r="AB53">
        <f>BAWANA!AE53+BAWANA!AF53</f>
        <v>23.64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272.72000000000003</v>
      </c>
      <c r="E54">
        <f>BAWANA!AM54</f>
        <v>0</v>
      </c>
      <c r="F54">
        <f t="shared" si="4"/>
        <v>256</v>
      </c>
      <c r="G54">
        <f t="shared" si="5"/>
        <v>272.72000000000003</v>
      </c>
      <c r="H54" s="112"/>
      <c r="I54">
        <f>BRPL_EOD!AI54+BRPL_EOD!AJ54</f>
        <v>129.61000000000001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22.67</v>
      </c>
      <c r="M54">
        <f>TPDDL_EOD!AI54+TPDDL_EOD!AJ54</f>
        <v>69.61</v>
      </c>
      <c r="N54">
        <f t="shared" si="0"/>
        <v>272.73</v>
      </c>
      <c r="O54" s="112">
        <f t="shared" si="1"/>
        <v>-9.9999999999909051E-3</v>
      </c>
      <c r="P54">
        <v>129.60524768085654</v>
      </c>
      <c r="Q54">
        <v>44.998350016499835</v>
      </c>
      <c r="R54">
        <v>5.8397858688079785</v>
      </c>
      <c r="S54">
        <v>22.669168774978921</v>
      </c>
      <c r="T54">
        <v>69.607447658856742</v>
      </c>
      <c r="U54" s="114">
        <f t="shared" si="2"/>
        <v>272.72000000000003</v>
      </c>
      <c r="V54" s="112">
        <f t="shared" si="3"/>
        <v>0</v>
      </c>
      <c r="Y54">
        <f>BAWANA!AW54+BAWANA!AX54</f>
        <v>23.64</v>
      </c>
      <c r="Z54">
        <f>BAWANA!BD54+BAWANA!BE54</f>
        <v>23.64</v>
      </c>
      <c r="AA54">
        <f>BAWANA!X54+BAWANA!Y54</f>
        <v>23.64</v>
      </c>
      <c r="AB54">
        <f>BAWANA!AE54+BAWANA!AF54</f>
        <v>23.64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272.72000000000003</v>
      </c>
      <c r="E55">
        <f>BAWANA!AM55</f>
        <v>0</v>
      </c>
      <c r="F55">
        <f t="shared" si="4"/>
        <v>256</v>
      </c>
      <c r="G55">
        <f t="shared" si="5"/>
        <v>272.72000000000003</v>
      </c>
      <c r="H55" s="112"/>
      <c r="I55">
        <f>BRPL_EOD!AI55+BRPL_EOD!AJ55</f>
        <v>129.61000000000001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22.67</v>
      </c>
      <c r="M55">
        <f>TPDDL_EOD!AI55+TPDDL_EOD!AJ55</f>
        <v>69.61</v>
      </c>
      <c r="N55">
        <f t="shared" si="0"/>
        <v>272.73</v>
      </c>
      <c r="O55" s="112">
        <f t="shared" si="1"/>
        <v>-9.9999999999909051E-3</v>
      </c>
      <c r="P55">
        <v>129.60524768085654</v>
      </c>
      <c r="Q55">
        <v>44.998350016499835</v>
      </c>
      <c r="R55">
        <v>5.8397858688079785</v>
      </c>
      <c r="S55">
        <v>22.669168774978921</v>
      </c>
      <c r="T55">
        <v>69.607447658856742</v>
      </c>
      <c r="U55" s="114">
        <f t="shared" si="2"/>
        <v>272.72000000000003</v>
      </c>
      <c r="V55" s="112">
        <f t="shared" si="3"/>
        <v>0</v>
      </c>
      <c r="Y55">
        <f>BAWANA!AW55+BAWANA!AX55</f>
        <v>23.64</v>
      </c>
      <c r="Z55">
        <f>BAWANA!BD55+BAWANA!BE55</f>
        <v>23.64</v>
      </c>
      <c r="AA55">
        <f>BAWANA!X55+BAWANA!Y55</f>
        <v>23.64</v>
      </c>
      <c r="AB55">
        <f>BAWANA!AE55+BAWANA!AF55</f>
        <v>23.64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272.72000000000003</v>
      </c>
      <c r="E56">
        <f>BAWANA!AM56</f>
        <v>0</v>
      </c>
      <c r="F56">
        <f t="shared" si="4"/>
        <v>256</v>
      </c>
      <c r="G56">
        <f t="shared" si="5"/>
        <v>272.72000000000003</v>
      </c>
      <c r="H56" s="112"/>
      <c r="I56">
        <f>BRPL_EOD!AI56+BRPL_EOD!AJ56</f>
        <v>129.61000000000001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22.67</v>
      </c>
      <c r="M56">
        <f>TPDDL_EOD!AI56+TPDDL_EOD!AJ56</f>
        <v>69.61</v>
      </c>
      <c r="N56">
        <f t="shared" si="0"/>
        <v>272.73</v>
      </c>
      <c r="O56" s="112">
        <f t="shared" si="1"/>
        <v>-9.9999999999909051E-3</v>
      </c>
      <c r="P56">
        <v>129.60524768085654</v>
      </c>
      <c r="Q56">
        <v>44.998350016499835</v>
      </c>
      <c r="R56">
        <v>5.8397858688079785</v>
      </c>
      <c r="S56">
        <v>22.669168774978921</v>
      </c>
      <c r="T56">
        <v>69.607447658856742</v>
      </c>
      <c r="U56" s="114">
        <f t="shared" si="2"/>
        <v>272.72000000000003</v>
      </c>
      <c r="V56" s="112">
        <f t="shared" si="3"/>
        <v>0</v>
      </c>
      <c r="Y56">
        <f>BAWANA!AW56+BAWANA!AX56</f>
        <v>23.64</v>
      </c>
      <c r="Z56">
        <f>BAWANA!BD56+BAWANA!BE56</f>
        <v>23.64</v>
      </c>
      <c r="AA56">
        <f>BAWANA!X56+BAWANA!Y56</f>
        <v>23.64</v>
      </c>
      <c r="AB56">
        <f>BAWANA!AE56+BAWANA!AF56</f>
        <v>23.64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282.72000000000003</v>
      </c>
      <c r="E57">
        <f>BAWANA!AM57</f>
        <v>0</v>
      </c>
      <c r="F57">
        <f t="shared" si="4"/>
        <v>256</v>
      </c>
      <c r="G57">
        <f t="shared" si="5"/>
        <v>282.72000000000003</v>
      </c>
      <c r="H57" s="112"/>
      <c r="I57">
        <f>BRPL_EOD!AI57+BRPL_EOD!AJ57</f>
        <v>129.61000000000001</v>
      </c>
      <c r="J57">
        <f>BYPL_EOD!AI57+BYPL_EOD!AJ57</f>
        <v>55</v>
      </c>
      <c r="K57">
        <f>MES_EOD!AI57+MES_EOD!AJ57</f>
        <v>5.84</v>
      </c>
      <c r="L57">
        <f>NDMC_EOD!AI57+NDMC_EOD!AJ57</f>
        <v>22.67</v>
      </c>
      <c r="M57">
        <f>TPDDL_EOD!AI57+TPDDL_EOD!AJ57</f>
        <v>69.61</v>
      </c>
      <c r="N57">
        <f t="shared" si="0"/>
        <v>282.73</v>
      </c>
      <c r="O57" s="112">
        <f t="shared" si="1"/>
        <v>-9.9999999999909051E-3</v>
      </c>
      <c r="P57">
        <v>129.60541576769359</v>
      </c>
      <c r="Q57">
        <v>54.998054681144559</v>
      </c>
      <c r="R57">
        <v>5.8397934425069851</v>
      </c>
      <c r="S57">
        <v>22.669198174937222</v>
      </c>
      <c r="T57">
        <v>69.60753793371768</v>
      </c>
      <c r="U57" s="114">
        <f t="shared" si="2"/>
        <v>282.72000000000003</v>
      </c>
      <c r="V57" s="112">
        <f t="shared" si="3"/>
        <v>0</v>
      </c>
      <c r="Y57">
        <f>BAWANA!AW57+BAWANA!AX57</f>
        <v>18.64</v>
      </c>
      <c r="Z57">
        <f>BAWANA!BD57+BAWANA!BE57</f>
        <v>18.64</v>
      </c>
      <c r="AA57">
        <f>BAWANA!X57+BAWANA!Y57</f>
        <v>18.64</v>
      </c>
      <c r="AB57">
        <f>BAWANA!AE57+BAWANA!AF57</f>
        <v>18.64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282.72000000000003</v>
      </c>
      <c r="E58">
        <f>BAWANA!AM58</f>
        <v>0</v>
      </c>
      <c r="F58">
        <f t="shared" si="4"/>
        <v>256</v>
      </c>
      <c r="G58">
        <f t="shared" si="5"/>
        <v>282.72000000000003</v>
      </c>
      <c r="H58" s="112"/>
      <c r="I58">
        <f>BRPL_EOD!AI58+BRPL_EOD!AJ58</f>
        <v>129.61000000000001</v>
      </c>
      <c r="J58">
        <f>BYPL_EOD!AI58+BYPL_EOD!AJ58</f>
        <v>55</v>
      </c>
      <c r="K58">
        <f>MES_EOD!AI58+MES_EOD!AJ58</f>
        <v>5.84</v>
      </c>
      <c r="L58">
        <f>NDMC_EOD!AI58+NDMC_EOD!AJ58</f>
        <v>22.67</v>
      </c>
      <c r="M58">
        <f>TPDDL_EOD!AI58+TPDDL_EOD!AJ58</f>
        <v>69.61</v>
      </c>
      <c r="N58">
        <f t="shared" si="0"/>
        <v>282.73</v>
      </c>
      <c r="O58" s="112">
        <f t="shared" si="1"/>
        <v>-9.9999999999909051E-3</v>
      </c>
      <c r="P58">
        <v>129.60541576769359</v>
      </c>
      <c r="Q58">
        <v>54.998054681144559</v>
      </c>
      <c r="R58">
        <v>5.8397934425069851</v>
      </c>
      <c r="S58">
        <v>22.669198174937222</v>
      </c>
      <c r="T58">
        <v>69.60753793371768</v>
      </c>
      <c r="U58" s="114">
        <f t="shared" si="2"/>
        <v>282.72000000000003</v>
      </c>
      <c r="V58" s="112">
        <f t="shared" si="3"/>
        <v>0</v>
      </c>
      <c r="Y58">
        <f>BAWANA!AW58+BAWANA!AX58</f>
        <v>18.64</v>
      </c>
      <c r="Z58">
        <f>BAWANA!BD58+BAWANA!BE58</f>
        <v>18.64</v>
      </c>
      <c r="AA58">
        <f>BAWANA!X58+BAWANA!Y58</f>
        <v>18.64</v>
      </c>
      <c r="AB58">
        <f>BAWANA!AE58+BAWANA!AF58</f>
        <v>18.64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282.72000000000003</v>
      </c>
      <c r="E59">
        <f>BAWANA!AM59</f>
        <v>0</v>
      </c>
      <c r="F59">
        <f t="shared" si="4"/>
        <v>256</v>
      </c>
      <c r="G59">
        <f t="shared" si="5"/>
        <v>282.72000000000003</v>
      </c>
      <c r="H59" s="112"/>
      <c r="I59">
        <f>BRPL_EOD!AI59+BRPL_EOD!AJ59</f>
        <v>129.61000000000001</v>
      </c>
      <c r="J59">
        <f>BYPL_EOD!AI59+BYPL_EOD!AJ59</f>
        <v>55</v>
      </c>
      <c r="K59">
        <f>MES_EOD!AI59+MES_EOD!AJ59</f>
        <v>5.84</v>
      </c>
      <c r="L59">
        <f>NDMC_EOD!AI59+NDMC_EOD!AJ59</f>
        <v>22.67</v>
      </c>
      <c r="M59">
        <f>TPDDL_EOD!AI59+TPDDL_EOD!AJ59</f>
        <v>69.61</v>
      </c>
      <c r="N59">
        <f t="shared" si="0"/>
        <v>282.73</v>
      </c>
      <c r="O59" s="112">
        <f t="shared" si="1"/>
        <v>-9.9999999999909051E-3</v>
      </c>
      <c r="P59">
        <v>129.60541576769359</v>
      </c>
      <c r="Q59">
        <v>54.998054681144559</v>
      </c>
      <c r="R59">
        <v>5.8397934425069851</v>
      </c>
      <c r="S59">
        <v>22.669198174937222</v>
      </c>
      <c r="T59">
        <v>69.60753793371768</v>
      </c>
      <c r="U59" s="114">
        <f t="shared" si="2"/>
        <v>282.72000000000003</v>
      </c>
      <c r="V59" s="112">
        <f t="shared" si="3"/>
        <v>0</v>
      </c>
      <c r="Y59">
        <f>BAWANA!AW59+BAWANA!AX59</f>
        <v>5.28</v>
      </c>
      <c r="Z59">
        <f>BAWANA!BD59+BAWANA!BE59</f>
        <v>32</v>
      </c>
      <c r="AA59">
        <f>BAWANA!X59+BAWANA!Y59</f>
        <v>5.28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282.72000000000003</v>
      </c>
      <c r="E60">
        <f>BAWANA!AM60</f>
        <v>0</v>
      </c>
      <c r="F60">
        <f t="shared" si="4"/>
        <v>256</v>
      </c>
      <c r="G60">
        <f t="shared" si="5"/>
        <v>282.72000000000003</v>
      </c>
      <c r="H60" s="112"/>
      <c r="I60">
        <f>BRPL_EOD!AI60+BRPL_EOD!AJ60</f>
        <v>129.61000000000001</v>
      </c>
      <c r="J60">
        <f>BYPL_EOD!AI60+BYPL_EOD!AJ60</f>
        <v>55</v>
      </c>
      <c r="K60">
        <f>MES_EOD!AI60+MES_EOD!AJ60</f>
        <v>5.84</v>
      </c>
      <c r="L60">
        <f>NDMC_EOD!AI60+NDMC_EOD!AJ60</f>
        <v>22.67</v>
      </c>
      <c r="M60">
        <f>TPDDL_EOD!AI60+TPDDL_EOD!AJ60</f>
        <v>69.61</v>
      </c>
      <c r="N60">
        <f t="shared" si="0"/>
        <v>282.73</v>
      </c>
      <c r="O60" s="112">
        <f t="shared" si="1"/>
        <v>-9.9999999999909051E-3</v>
      </c>
      <c r="P60">
        <v>129.60541576769359</v>
      </c>
      <c r="Q60">
        <v>54.998054681144559</v>
      </c>
      <c r="R60">
        <v>5.8397934425069851</v>
      </c>
      <c r="S60">
        <v>22.669198174937222</v>
      </c>
      <c r="T60">
        <v>69.60753793371768</v>
      </c>
      <c r="U60" s="114">
        <f t="shared" si="2"/>
        <v>282.72000000000003</v>
      </c>
      <c r="V60" s="112">
        <f t="shared" si="3"/>
        <v>0</v>
      </c>
      <c r="Y60">
        <f>BAWANA!AW60+BAWANA!AX60</f>
        <v>5.28</v>
      </c>
      <c r="Z60">
        <f>BAWANA!BD60+BAWANA!BE60</f>
        <v>32</v>
      </c>
      <c r="AA60">
        <f>BAWANA!X60+BAWANA!Y60</f>
        <v>5.28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282.72000000000003</v>
      </c>
      <c r="E61">
        <f>BAWANA!AM61</f>
        <v>0</v>
      </c>
      <c r="F61">
        <f t="shared" si="4"/>
        <v>256</v>
      </c>
      <c r="G61">
        <f t="shared" si="5"/>
        <v>282.72000000000003</v>
      </c>
      <c r="H61" s="112"/>
      <c r="I61">
        <f>BRPL_EOD!AI61+BRPL_EOD!AJ61</f>
        <v>129.61000000000001</v>
      </c>
      <c r="J61">
        <f>BYPL_EOD!AI61+BYPL_EOD!AJ61</f>
        <v>55</v>
      </c>
      <c r="K61">
        <f>MES_EOD!AI61+MES_EOD!AJ61</f>
        <v>5.84</v>
      </c>
      <c r="L61">
        <f>NDMC_EOD!AI61+NDMC_EOD!AJ61</f>
        <v>22.67</v>
      </c>
      <c r="M61">
        <f>TPDDL_EOD!AI61+TPDDL_EOD!AJ61</f>
        <v>69.61</v>
      </c>
      <c r="N61">
        <f t="shared" si="0"/>
        <v>282.73</v>
      </c>
      <c r="O61" s="112">
        <f t="shared" si="1"/>
        <v>-9.9999999999909051E-3</v>
      </c>
      <c r="P61">
        <v>129.60541576769359</v>
      </c>
      <c r="Q61">
        <v>54.998054681144559</v>
      </c>
      <c r="R61">
        <v>5.8397934425069851</v>
      </c>
      <c r="S61">
        <v>22.669198174937222</v>
      </c>
      <c r="T61">
        <v>69.60753793371768</v>
      </c>
      <c r="U61" s="114">
        <f t="shared" si="2"/>
        <v>282.72000000000003</v>
      </c>
      <c r="V61" s="112">
        <f t="shared" si="3"/>
        <v>0</v>
      </c>
      <c r="Y61">
        <f>BAWANA!AW61+BAWANA!AX61</f>
        <v>5.28</v>
      </c>
      <c r="Z61">
        <f>BAWANA!BD61+BAWANA!BE61</f>
        <v>32</v>
      </c>
      <c r="AA61">
        <f>BAWANA!X61+BAWANA!Y61</f>
        <v>5.28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282.72000000000003</v>
      </c>
      <c r="E62">
        <f>BAWANA!AM62</f>
        <v>0</v>
      </c>
      <c r="F62">
        <f t="shared" si="4"/>
        <v>256</v>
      </c>
      <c r="G62">
        <f t="shared" si="5"/>
        <v>282.72000000000003</v>
      </c>
      <c r="H62" s="112"/>
      <c r="I62">
        <f>BRPL_EOD!AI62+BRPL_EOD!AJ62</f>
        <v>129.61000000000001</v>
      </c>
      <c r="J62">
        <f>BYPL_EOD!AI62+BYPL_EOD!AJ62</f>
        <v>55</v>
      </c>
      <c r="K62">
        <f>MES_EOD!AI62+MES_EOD!AJ62</f>
        <v>5.84</v>
      </c>
      <c r="L62">
        <f>NDMC_EOD!AI62+NDMC_EOD!AJ62</f>
        <v>22.67</v>
      </c>
      <c r="M62">
        <f>TPDDL_EOD!AI62+TPDDL_EOD!AJ62</f>
        <v>69.61</v>
      </c>
      <c r="N62">
        <f t="shared" si="0"/>
        <v>282.73</v>
      </c>
      <c r="O62" s="112">
        <f t="shared" si="1"/>
        <v>-9.9999999999909051E-3</v>
      </c>
      <c r="P62">
        <v>129.60541576769359</v>
      </c>
      <c r="Q62">
        <v>54.998054681144559</v>
      </c>
      <c r="R62">
        <v>5.8397934425069851</v>
      </c>
      <c r="S62">
        <v>22.669198174937222</v>
      </c>
      <c r="T62">
        <v>69.60753793371768</v>
      </c>
      <c r="U62" s="114">
        <f t="shared" si="2"/>
        <v>282.72000000000003</v>
      </c>
      <c r="V62" s="112">
        <f t="shared" si="3"/>
        <v>0</v>
      </c>
      <c r="Y62">
        <f>BAWANA!AW62+BAWANA!AX62</f>
        <v>5.28</v>
      </c>
      <c r="Z62">
        <f>BAWANA!BD62+BAWANA!BE62</f>
        <v>32</v>
      </c>
      <c r="AA62">
        <f>BAWANA!X62+BAWANA!Y62</f>
        <v>5.28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282.72000000000003</v>
      </c>
      <c r="E63">
        <f>BAWANA!AM63</f>
        <v>0</v>
      </c>
      <c r="F63">
        <f t="shared" si="4"/>
        <v>256</v>
      </c>
      <c r="G63">
        <f t="shared" si="5"/>
        <v>282.72000000000003</v>
      </c>
      <c r="H63" s="112"/>
      <c r="I63">
        <f>BRPL_EOD!AI63+BRPL_EOD!AJ63</f>
        <v>129.61000000000001</v>
      </c>
      <c r="J63">
        <f>BYPL_EOD!AI63+BYPL_EOD!AJ63</f>
        <v>55</v>
      </c>
      <c r="K63">
        <f>MES_EOD!AI63+MES_EOD!AJ63</f>
        <v>5.84</v>
      </c>
      <c r="L63">
        <f>NDMC_EOD!AI63+NDMC_EOD!AJ63</f>
        <v>22.67</v>
      </c>
      <c r="M63">
        <f>TPDDL_EOD!AI63+TPDDL_EOD!AJ63</f>
        <v>69.61</v>
      </c>
      <c r="N63">
        <f t="shared" si="0"/>
        <v>282.73</v>
      </c>
      <c r="O63" s="112">
        <f t="shared" si="1"/>
        <v>-9.9999999999909051E-3</v>
      </c>
      <c r="P63">
        <v>129.60541576769359</v>
      </c>
      <c r="Q63">
        <v>54.998054681144559</v>
      </c>
      <c r="R63">
        <v>5.8397934425069851</v>
      </c>
      <c r="S63">
        <v>22.669198174937222</v>
      </c>
      <c r="T63">
        <v>69.60753793371768</v>
      </c>
      <c r="U63" s="114">
        <f t="shared" si="2"/>
        <v>282.72000000000003</v>
      </c>
      <c r="V63" s="112">
        <f t="shared" si="3"/>
        <v>0</v>
      </c>
      <c r="Y63">
        <f>BAWANA!AW63+BAWANA!AX63</f>
        <v>5.28</v>
      </c>
      <c r="Z63">
        <f>BAWANA!BD63+BAWANA!BE63</f>
        <v>32</v>
      </c>
      <c r="AA63">
        <f>BAWANA!X63+BAWANA!Y63</f>
        <v>5.28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282.72000000000003</v>
      </c>
      <c r="E64">
        <f>BAWANA!AM64</f>
        <v>0</v>
      </c>
      <c r="F64">
        <f t="shared" si="4"/>
        <v>256</v>
      </c>
      <c r="G64">
        <f t="shared" si="5"/>
        <v>282.72000000000003</v>
      </c>
      <c r="H64" s="112"/>
      <c r="I64">
        <f>BRPL_EOD!AI64+BRPL_EOD!AJ64</f>
        <v>129.61000000000001</v>
      </c>
      <c r="J64">
        <f>BYPL_EOD!AI64+BYPL_EOD!AJ64</f>
        <v>55</v>
      </c>
      <c r="K64">
        <f>MES_EOD!AI64+MES_EOD!AJ64</f>
        <v>5.84</v>
      </c>
      <c r="L64">
        <f>NDMC_EOD!AI64+NDMC_EOD!AJ64</f>
        <v>22.67</v>
      </c>
      <c r="M64">
        <f>TPDDL_EOD!AI64+TPDDL_EOD!AJ64</f>
        <v>69.61</v>
      </c>
      <c r="N64">
        <f t="shared" si="0"/>
        <v>282.73</v>
      </c>
      <c r="O64" s="112">
        <f t="shared" si="1"/>
        <v>-9.9999999999909051E-3</v>
      </c>
      <c r="P64">
        <v>129.60541576769359</v>
      </c>
      <c r="Q64">
        <v>54.998054681144559</v>
      </c>
      <c r="R64">
        <v>5.8397934425069851</v>
      </c>
      <c r="S64">
        <v>22.669198174937222</v>
      </c>
      <c r="T64">
        <v>69.60753793371768</v>
      </c>
      <c r="U64" s="114">
        <f t="shared" si="2"/>
        <v>282.72000000000003</v>
      </c>
      <c r="V64" s="112">
        <f t="shared" si="3"/>
        <v>0</v>
      </c>
      <c r="Y64">
        <f>BAWANA!AW64+BAWANA!AX64</f>
        <v>5.28</v>
      </c>
      <c r="Z64">
        <f>BAWANA!BD64+BAWANA!BE64</f>
        <v>32</v>
      </c>
      <c r="AA64">
        <f>BAWANA!X64+BAWANA!Y64</f>
        <v>5.28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102.89</v>
      </c>
      <c r="J65">
        <f>BYPL_EOD!AI65+BYPL_EOD!AJ65</f>
        <v>55</v>
      </c>
      <c r="K65">
        <f>MES_EOD!AI65+MES_EOD!AJ65</f>
        <v>5.84</v>
      </c>
      <c r="L65">
        <f>NDMC_EOD!AI65+NDMC_EOD!AJ65</f>
        <v>22.67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102.88598101636656</v>
      </c>
      <c r="Q65">
        <v>54.997851646420067</v>
      </c>
      <c r="R65">
        <v>5.8397718839107844</v>
      </c>
      <c r="S65">
        <v>22.669114487715326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102.89</v>
      </c>
      <c r="J66">
        <f>BYPL_EOD!AI66+BYPL_EOD!AJ66</f>
        <v>55</v>
      </c>
      <c r="K66">
        <f>MES_EOD!AI66+MES_EOD!AJ66</f>
        <v>5.84</v>
      </c>
      <c r="L66">
        <f>NDMC_EOD!AI66+NDMC_EOD!AJ66</f>
        <v>22.67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102.88598101636656</v>
      </c>
      <c r="Q66">
        <v>54.997851646420067</v>
      </c>
      <c r="R66">
        <v>5.8397718839107844</v>
      </c>
      <c r="S66">
        <v>22.669114487715326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102.89</v>
      </c>
      <c r="J67">
        <f>BYPL_EOD!AI67+BYPL_EOD!AJ67</f>
        <v>55</v>
      </c>
      <c r="K67">
        <f>MES_EOD!AI67+MES_EOD!AJ67</f>
        <v>5.84</v>
      </c>
      <c r="L67">
        <f>NDMC_EOD!AI67+NDMC_EOD!AJ67</f>
        <v>22.67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102.88598101636656</v>
      </c>
      <c r="Q67">
        <v>54.997851646420067</v>
      </c>
      <c r="R67">
        <v>5.8397718839107844</v>
      </c>
      <c r="S67">
        <v>22.669114487715326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102.89</v>
      </c>
      <c r="J68">
        <f>BYPL_EOD!AI68+BYPL_EOD!AJ68</f>
        <v>55</v>
      </c>
      <c r="K68">
        <f>MES_EOD!AI68+MES_EOD!AJ68</f>
        <v>5.84</v>
      </c>
      <c r="L68">
        <f>NDMC_EOD!AI68+NDMC_EOD!AJ68</f>
        <v>22.67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102.88598101636656</v>
      </c>
      <c r="Q68">
        <v>54.997851646420067</v>
      </c>
      <c r="R68">
        <v>5.8397718839107844</v>
      </c>
      <c r="S68">
        <v>22.669114487715326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102.89</v>
      </c>
      <c r="J69">
        <f>BYPL_EOD!AI69+BYPL_EOD!AJ69</f>
        <v>55</v>
      </c>
      <c r="K69">
        <f>MES_EOD!AI69+MES_EOD!AJ69</f>
        <v>5.84</v>
      </c>
      <c r="L69">
        <f>NDMC_EOD!AI69+NDMC_EOD!AJ69</f>
        <v>22.67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102.88598101636656</v>
      </c>
      <c r="Q69">
        <v>54.997851646420067</v>
      </c>
      <c r="R69">
        <v>5.8397718839107844</v>
      </c>
      <c r="S69">
        <v>22.669114487715326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102.89</v>
      </c>
      <c r="J70">
        <f>BYPL_EOD!AI70+BYPL_EOD!AJ70</f>
        <v>55</v>
      </c>
      <c r="K70">
        <f>MES_EOD!AI70+MES_EOD!AJ70</f>
        <v>5.84</v>
      </c>
      <c r="L70">
        <f>NDMC_EOD!AI70+NDMC_EOD!AJ70</f>
        <v>22.67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102.88598101636656</v>
      </c>
      <c r="Q70">
        <v>54.997851646420067</v>
      </c>
      <c r="R70">
        <v>5.8397718839107844</v>
      </c>
      <c r="S70">
        <v>22.669114487715326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102.89</v>
      </c>
      <c r="J71">
        <f>BYPL_EOD!AI71+BYPL_EOD!AJ71</f>
        <v>55</v>
      </c>
      <c r="K71">
        <f>MES_EOD!AI71+MES_EOD!AJ71</f>
        <v>5.84</v>
      </c>
      <c r="L71">
        <f>NDMC_EOD!AI71+NDMC_EOD!AJ71</f>
        <v>22.67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102.88598101636656</v>
      </c>
      <c r="Q71">
        <v>54.997851646420067</v>
      </c>
      <c r="R71">
        <v>5.8397718839107844</v>
      </c>
      <c r="S71">
        <v>22.669114487715326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102.89</v>
      </c>
      <c r="J72">
        <f>BYPL_EOD!AI72+BYPL_EOD!AJ72</f>
        <v>55</v>
      </c>
      <c r="K72">
        <f>MES_EOD!AI72+MES_EOD!AJ72</f>
        <v>5.84</v>
      </c>
      <c r="L72">
        <f>NDMC_EOD!AI72+NDMC_EOD!AJ72</f>
        <v>22.67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102.88598101636656</v>
      </c>
      <c r="Q72">
        <v>54.997851646420067</v>
      </c>
      <c r="R72">
        <v>5.8397718839107844</v>
      </c>
      <c r="S72">
        <v>22.669114487715326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102.89</v>
      </c>
      <c r="J73">
        <f>BYPL_EOD!AI73+BYPL_EOD!AJ73</f>
        <v>55</v>
      </c>
      <c r="K73">
        <f>MES_EOD!AI73+MES_EOD!AJ73</f>
        <v>5.84</v>
      </c>
      <c r="L73">
        <f>NDMC_EOD!AI73+NDMC_EOD!AJ73</f>
        <v>22.67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102.88598101636656</v>
      </c>
      <c r="Q73">
        <v>54.997851646420067</v>
      </c>
      <c r="R73">
        <v>5.8397718839107844</v>
      </c>
      <c r="S73">
        <v>22.669114487715326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102.89</v>
      </c>
      <c r="J74">
        <f>BYPL_EOD!AI74+BYPL_EOD!AJ74</f>
        <v>55</v>
      </c>
      <c r="K74">
        <f>MES_EOD!AI74+MES_EOD!AJ74</f>
        <v>5.84</v>
      </c>
      <c r="L74">
        <f>NDMC_EOD!AI74+NDMC_EOD!AJ74</f>
        <v>22.67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102.88598101636656</v>
      </c>
      <c r="Q74">
        <v>54.997851646420067</v>
      </c>
      <c r="R74">
        <v>5.8397718839107844</v>
      </c>
      <c r="S74">
        <v>22.669114487715326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102.89</v>
      </c>
      <c r="J75">
        <f>BYPL_EOD!AI75+BYPL_EOD!AJ75</f>
        <v>55</v>
      </c>
      <c r="K75">
        <f>MES_EOD!AI75+MES_EOD!AJ75</f>
        <v>5.84</v>
      </c>
      <c r="L75">
        <f>NDMC_EOD!AI75+NDMC_EOD!AJ75</f>
        <v>22.67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102.88598101636656</v>
      </c>
      <c r="Q75">
        <v>54.997851646420067</v>
      </c>
      <c r="R75">
        <v>5.8397718839107844</v>
      </c>
      <c r="S75">
        <v>22.669114487715326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102.89</v>
      </c>
      <c r="J76">
        <f>BYPL_EOD!AI76+BYPL_EOD!AJ76</f>
        <v>55</v>
      </c>
      <c r="K76">
        <f>MES_EOD!AI76+MES_EOD!AJ76</f>
        <v>5.84</v>
      </c>
      <c r="L76">
        <f>NDMC_EOD!AI76+NDMC_EOD!AJ76</f>
        <v>22.67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102.88598101636656</v>
      </c>
      <c r="Q76">
        <v>54.997851646420067</v>
      </c>
      <c r="R76">
        <v>5.8397718839107844</v>
      </c>
      <c r="S76">
        <v>22.669114487715326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115.56</v>
      </c>
      <c r="J77">
        <f>BYPL_EOD!AI77+BYPL_EOD!AJ77</f>
        <v>55</v>
      </c>
      <c r="K77">
        <f>MES_EOD!AI77+MES_EOD!AJ77</f>
        <v>5.84</v>
      </c>
      <c r="L77">
        <f>NDMC_EOD!AI77+NDMC_EOD!AJ77</f>
        <v>10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115.55548611382369</v>
      </c>
      <c r="Q77">
        <v>54.997851646420067</v>
      </c>
      <c r="R77">
        <v>5.8397718839107844</v>
      </c>
      <c r="S77">
        <v>9.9996093902581933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115.56</v>
      </c>
      <c r="J78">
        <f>BYPL_EOD!AI78+BYPL_EOD!AJ78</f>
        <v>55</v>
      </c>
      <c r="K78">
        <f>MES_EOD!AI78+MES_EOD!AJ78</f>
        <v>5.84</v>
      </c>
      <c r="L78">
        <f>NDMC_EOD!AI78+NDMC_EOD!AJ78</f>
        <v>10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115.55548611382369</v>
      </c>
      <c r="Q78">
        <v>54.997851646420067</v>
      </c>
      <c r="R78">
        <v>5.8397718839107844</v>
      </c>
      <c r="S78">
        <v>9.9996093902581933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115.56</v>
      </c>
      <c r="J79">
        <f>BYPL_EOD!AI79+BYPL_EOD!AJ79</f>
        <v>55</v>
      </c>
      <c r="K79">
        <f>MES_EOD!AI79+MES_EOD!AJ79</f>
        <v>5.84</v>
      </c>
      <c r="L79">
        <f>NDMC_EOD!AI79+NDMC_EOD!AJ79</f>
        <v>10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115.55548611382369</v>
      </c>
      <c r="Q79">
        <v>54.997851646420067</v>
      </c>
      <c r="R79">
        <v>5.8397718839107844</v>
      </c>
      <c r="S79">
        <v>9.9996093902581933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115.56</v>
      </c>
      <c r="J80">
        <f>BYPL_EOD!AI80+BYPL_EOD!AJ80</f>
        <v>55</v>
      </c>
      <c r="K80">
        <f>MES_EOD!AI80+MES_EOD!AJ80</f>
        <v>5.84</v>
      </c>
      <c r="L80">
        <f>NDMC_EOD!AI80+NDMC_EOD!AJ80</f>
        <v>10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115.55548611382369</v>
      </c>
      <c r="Q80">
        <v>54.997851646420067</v>
      </c>
      <c r="R80">
        <v>5.8397718839107844</v>
      </c>
      <c r="S80">
        <v>9.9996093902581933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115.56</v>
      </c>
      <c r="J81">
        <f>BYPL_EOD!AI81+BYPL_EOD!AJ81</f>
        <v>55</v>
      </c>
      <c r="K81">
        <f>MES_EOD!AI81+MES_EOD!AJ81</f>
        <v>5.84</v>
      </c>
      <c r="L81">
        <f>NDMC_EOD!AI81+NDMC_EOD!AJ81</f>
        <v>10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115.55548611382369</v>
      </c>
      <c r="Q81">
        <v>54.997851646420067</v>
      </c>
      <c r="R81">
        <v>5.8397718839107844</v>
      </c>
      <c r="S81">
        <v>9.9996093902581933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115.56</v>
      </c>
      <c r="J82">
        <f>BYPL_EOD!AI82+BYPL_EOD!AJ82</f>
        <v>55</v>
      </c>
      <c r="K82">
        <f>MES_EOD!AI82+MES_EOD!AJ82</f>
        <v>5.84</v>
      </c>
      <c r="L82">
        <f>NDMC_EOD!AI82+NDMC_EOD!AJ82</f>
        <v>10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115.55548611382369</v>
      </c>
      <c r="Q82">
        <v>54.997851646420067</v>
      </c>
      <c r="R82">
        <v>5.8397718839107844</v>
      </c>
      <c r="S82">
        <v>9.9996093902581933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115.56</v>
      </c>
      <c r="J83">
        <f>BYPL_EOD!AI83+BYPL_EOD!AJ83</f>
        <v>55</v>
      </c>
      <c r="K83">
        <f>MES_EOD!AI83+MES_EOD!AJ83</f>
        <v>5.84</v>
      </c>
      <c r="L83">
        <f>NDMC_EOD!AI83+NDMC_EOD!AJ83</f>
        <v>10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115.55548611382369</v>
      </c>
      <c r="Q83">
        <v>54.997851646420067</v>
      </c>
      <c r="R83">
        <v>5.8397718839107844</v>
      </c>
      <c r="S83">
        <v>9.9996093902581933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115.56</v>
      </c>
      <c r="J84">
        <f>BYPL_EOD!AI84+BYPL_EOD!AJ84</f>
        <v>55</v>
      </c>
      <c r="K84">
        <f>MES_EOD!AI84+MES_EOD!AJ84</f>
        <v>5.84</v>
      </c>
      <c r="L84">
        <f>NDMC_EOD!AI84+NDMC_EOD!AJ84</f>
        <v>10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115.55548611382369</v>
      </c>
      <c r="Q84">
        <v>54.997851646420067</v>
      </c>
      <c r="R84">
        <v>5.8397718839107844</v>
      </c>
      <c r="S84">
        <v>9.9996093902581933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115.56</v>
      </c>
      <c r="J85">
        <f>BYPL_EOD!AI85+BYPL_EOD!AJ85</f>
        <v>55</v>
      </c>
      <c r="K85">
        <f>MES_EOD!AI85+MES_EOD!AJ85</f>
        <v>5.84</v>
      </c>
      <c r="L85">
        <f>NDMC_EOD!AI85+NDMC_EOD!AJ85</f>
        <v>10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115.55548611382369</v>
      </c>
      <c r="Q85">
        <v>54.997851646420067</v>
      </c>
      <c r="R85">
        <v>5.8397718839107844</v>
      </c>
      <c r="S85">
        <v>9.9996093902581933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115.56</v>
      </c>
      <c r="J86">
        <f>BYPL_EOD!AI86+BYPL_EOD!AJ86</f>
        <v>55</v>
      </c>
      <c r="K86">
        <f>MES_EOD!AI86+MES_EOD!AJ86</f>
        <v>5.84</v>
      </c>
      <c r="L86">
        <f>NDMC_EOD!AI86+NDMC_EOD!AJ86</f>
        <v>10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115.55548611382369</v>
      </c>
      <c r="Q86">
        <v>54.997851646420067</v>
      </c>
      <c r="R86">
        <v>5.8397718839107844</v>
      </c>
      <c r="S86">
        <v>9.9996093902581933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115.56</v>
      </c>
      <c r="J87">
        <f>BYPL_EOD!AI87+BYPL_EOD!AJ87</f>
        <v>55</v>
      </c>
      <c r="K87">
        <f>MES_EOD!AI87+MES_EOD!AJ87</f>
        <v>5.84</v>
      </c>
      <c r="L87">
        <f>NDMC_EOD!AI87+NDMC_EOD!AJ87</f>
        <v>10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115.55548611382369</v>
      </c>
      <c r="Q87">
        <v>54.997851646420067</v>
      </c>
      <c r="R87">
        <v>5.8397718839107844</v>
      </c>
      <c r="S87">
        <v>9.9996093902581933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115.56</v>
      </c>
      <c r="J88">
        <f>BYPL_EOD!AI88+BYPL_EOD!AJ88</f>
        <v>55</v>
      </c>
      <c r="K88">
        <f>MES_EOD!AI88+MES_EOD!AJ88</f>
        <v>5.84</v>
      </c>
      <c r="L88">
        <f>NDMC_EOD!AI88+NDMC_EOD!AJ88</f>
        <v>10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115.55548611382369</v>
      </c>
      <c r="Q88">
        <v>54.997851646420067</v>
      </c>
      <c r="R88">
        <v>5.8397718839107844</v>
      </c>
      <c r="S88">
        <v>9.9996093902581933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115.56</v>
      </c>
      <c r="J89">
        <f>BYPL_EOD!AI89+BYPL_EOD!AJ89</f>
        <v>55</v>
      </c>
      <c r="K89">
        <f>MES_EOD!AI89+MES_EOD!AJ89</f>
        <v>5.84</v>
      </c>
      <c r="L89">
        <f>NDMC_EOD!AI89+NDMC_EOD!AJ89</f>
        <v>10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115.55548611382369</v>
      </c>
      <c r="Q89">
        <v>54.997851646420067</v>
      </c>
      <c r="R89">
        <v>5.8397718839107844</v>
      </c>
      <c r="S89">
        <v>9.9996093902581933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115.56</v>
      </c>
      <c r="J90">
        <f>BYPL_EOD!AI90+BYPL_EOD!AJ90</f>
        <v>55</v>
      </c>
      <c r="K90">
        <f>MES_EOD!AI90+MES_EOD!AJ90</f>
        <v>5.84</v>
      </c>
      <c r="L90">
        <f>NDMC_EOD!AI90+NDMC_EOD!AJ90</f>
        <v>10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115.55548611382369</v>
      </c>
      <c r="Q90">
        <v>54.997851646420067</v>
      </c>
      <c r="R90">
        <v>5.8397718839107844</v>
      </c>
      <c r="S90">
        <v>9.9996093902581933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115.56</v>
      </c>
      <c r="J91">
        <f>BYPL_EOD!AI91+BYPL_EOD!AJ91</f>
        <v>55</v>
      </c>
      <c r="K91">
        <f>MES_EOD!AI91+MES_EOD!AJ91</f>
        <v>5.84</v>
      </c>
      <c r="L91">
        <f>NDMC_EOD!AI91+NDMC_EOD!AJ91</f>
        <v>10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115.55548611382369</v>
      </c>
      <c r="Q91">
        <v>54.997851646420067</v>
      </c>
      <c r="R91">
        <v>5.8397718839107844</v>
      </c>
      <c r="S91">
        <v>9.9996093902581933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115.56</v>
      </c>
      <c r="J92">
        <f>BYPL_EOD!AI92+BYPL_EOD!AJ92</f>
        <v>55</v>
      </c>
      <c r="K92">
        <f>MES_EOD!AI92+MES_EOD!AJ92</f>
        <v>5.84</v>
      </c>
      <c r="L92">
        <f>NDMC_EOD!AI92+NDMC_EOD!AJ92</f>
        <v>10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115.55548611382369</v>
      </c>
      <c r="Q92">
        <v>54.997851646420067</v>
      </c>
      <c r="R92">
        <v>5.8397718839107844</v>
      </c>
      <c r="S92">
        <v>9.9996093902581933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115.56</v>
      </c>
      <c r="J93">
        <f>BYPL_EOD!AI93+BYPL_EOD!AJ93</f>
        <v>55</v>
      </c>
      <c r="K93">
        <f>MES_EOD!AI93+MES_EOD!AJ93</f>
        <v>5.84</v>
      </c>
      <c r="L93">
        <f>NDMC_EOD!AI93+NDMC_EOD!AJ93</f>
        <v>10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115.55548611382369</v>
      </c>
      <c r="Q93">
        <v>54.997851646420067</v>
      </c>
      <c r="R93">
        <v>5.8397718839107844</v>
      </c>
      <c r="S93">
        <v>9.9996093902581933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115.56</v>
      </c>
      <c r="J94">
        <f>BYPL_EOD!AI94+BYPL_EOD!AJ94</f>
        <v>55</v>
      </c>
      <c r="K94">
        <f>MES_EOD!AI94+MES_EOD!AJ94</f>
        <v>5.84</v>
      </c>
      <c r="L94">
        <f>NDMC_EOD!AI94+NDMC_EOD!AJ94</f>
        <v>10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115.55548611382369</v>
      </c>
      <c r="Q94">
        <v>54.997851646420067</v>
      </c>
      <c r="R94">
        <v>5.8397718839107844</v>
      </c>
      <c r="S94">
        <v>9.9996093902581933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115.56</v>
      </c>
      <c r="J95">
        <f>BYPL_EOD!AI95+BYPL_EOD!AJ95</f>
        <v>55</v>
      </c>
      <c r="K95">
        <f>MES_EOD!AI95+MES_EOD!AJ95</f>
        <v>5.84</v>
      </c>
      <c r="L95">
        <f>NDMC_EOD!AI95+NDMC_EOD!AJ95</f>
        <v>10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115.55548611382369</v>
      </c>
      <c r="Q95">
        <v>54.997851646420067</v>
      </c>
      <c r="R95">
        <v>5.8397718839107844</v>
      </c>
      <c r="S95">
        <v>9.9996093902581933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115.56</v>
      </c>
      <c r="J96">
        <f>BYPL_EOD!AI96+BYPL_EOD!AJ96</f>
        <v>55</v>
      </c>
      <c r="K96">
        <f>MES_EOD!AI96+MES_EOD!AJ96</f>
        <v>5.84</v>
      </c>
      <c r="L96">
        <f>NDMC_EOD!AI96+NDMC_EOD!AJ96</f>
        <v>10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115.55548611382369</v>
      </c>
      <c r="Q96">
        <v>54.997851646420067</v>
      </c>
      <c r="R96">
        <v>5.8397718839107844</v>
      </c>
      <c r="S96">
        <v>9.9996093902581933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115.56</v>
      </c>
      <c r="J97">
        <f>BYPL_EOD!AI97+BYPL_EOD!AJ97</f>
        <v>55</v>
      </c>
      <c r="K97">
        <f>MES_EOD!AI97+MES_EOD!AJ97</f>
        <v>5.84</v>
      </c>
      <c r="L97">
        <f>NDMC_EOD!AI97+NDMC_EOD!AJ97</f>
        <v>10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115.55548611382369</v>
      </c>
      <c r="Q97">
        <v>54.997851646420067</v>
      </c>
      <c r="R97">
        <v>5.8397718839107844</v>
      </c>
      <c r="S97">
        <v>9.9996093902581933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115.56</v>
      </c>
      <c r="J98">
        <f>BYPL_EOD!AI98+BYPL_EOD!AJ98</f>
        <v>55</v>
      </c>
      <c r="K98">
        <f>MES_EOD!AI98+MES_EOD!AJ98</f>
        <v>5.84</v>
      </c>
      <c r="L98">
        <f>NDMC_EOD!AI98+NDMC_EOD!AJ98</f>
        <v>10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115.55548611382369</v>
      </c>
      <c r="Q98">
        <v>54.997851646420067</v>
      </c>
      <c r="R98">
        <v>5.8397718839107844</v>
      </c>
      <c r="S98">
        <v>9.9996093902581933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6.308919999999997</v>
      </c>
      <c r="E99" s="114">
        <f t="shared" si="14"/>
        <v>0</v>
      </c>
      <c r="F99" s="114">
        <f t="shared" si="14"/>
        <v>6.1440000000000001</v>
      </c>
      <c r="G99" s="114">
        <f t="shared" si="14"/>
        <v>6.308919999999997</v>
      </c>
      <c r="H99" s="114"/>
      <c r="I99" s="114">
        <f t="shared" si="14"/>
        <v>2.9110549999999944</v>
      </c>
      <c r="J99" s="114">
        <f t="shared" si="14"/>
        <v>1.22085</v>
      </c>
      <c r="K99" s="114">
        <f t="shared" si="14"/>
        <v>0.14015999999999981</v>
      </c>
      <c r="L99" s="114">
        <f t="shared" si="14"/>
        <v>0.38246749999999996</v>
      </c>
      <c r="M99" s="114">
        <f t="shared" si="14"/>
        <v>1.6706399999999977</v>
      </c>
      <c r="N99" s="114">
        <f t="shared" si="14"/>
        <v>6.325172499999983</v>
      </c>
      <c r="O99" s="114">
        <f t="shared" si="14"/>
        <v>-1.6252499999999871E-2</v>
      </c>
      <c r="P99" s="114">
        <f t="shared" si="14"/>
        <v>2.9037164149085704</v>
      </c>
      <c r="Q99" s="114">
        <f t="shared" si="14"/>
        <v>1.2173640789166491</v>
      </c>
      <c r="R99" s="114">
        <f t="shared" si="14"/>
        <v>0.13978941968081773</v>
      </c>
      <c r="S99" s="114">
        <f t="shared" si="14"/>
        <v>0.38182722622312187</v>
      </c>
      <c r="T99" s="114">
        <f t="shared" si="14"/>
        <v>1.6662228602708433</v>
      </c>
      <c r="U99" s="114">
        <f t="shared" si="14"/>
        <v>6.308919999999997</v>
      </c>
      <c r="V99" s="114">
        <f t="shared" si="10"/>
        <v>0</v>
      </c>
      <c r="Y99" s="114">
        <f>SUM(Y3:Y98)/4000</f>
        <v>0.62084500000000076</v>
      </c>
      <c r="Z99" s="114">
        <f t="shared" ref="Z99:AD99" si="15">SUM(Z3:Z98)/4000</f>
        <v>0.7342350000000003</v>
      </c>
      <c r="AA99" s="114">
        <f t="shared" si="15"/>
        <v>0.62084500000000076</v>
      </c>
      <c r="AB99" s="114">
        <f t="shared" si="15"/>
        <v>0.7342350000000003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792.15200000000004</v>
      </c>
      <c r="E3">
        <f>BAWANA!AQ3</f>
        <v>0</v>
      </c>
      <c r="F3">
        <f>(B3+C3)*0.8</f>
        <v>720</v>
      </c>
      <c r="G3">
        <f>(D3+E3)</f>
        <v>792.15200000000004</v>
      </c>
      <c r="H3" s="112"/>
      <c r="I3">
        <f>BRPL_EOD!AM3+BRPL_EOD!AN3</f>
        <v>600.15</v>
      </c>
      <c r="J3">
        <f>BYPL_EOD!AM3+BYPL_EOD!AN3</f>
        <v>162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792.15</v>
      </c>
      <c r="O3" s="112">
        <f t="shared" ref="O3:O66" si="1">G3-N3</f>
        <v>2.0000000000663931E-3</v>
      </c>
      <c r="P3">
        <v>600.15</v>
      </c>
      <c r="Q3">
        <v>162</v>
      </c>
      <c r="R3">
        <v>1.2719975270374269E-4</v>
      </c>
      <c r="S3">
        <v>5.099172503991795E-4</v>
      </c>
      <c r="T3">
        <v>30.001362882997004</v>
      </c>
      <c r="U3" s="114">
        <f t="shared" ref="U3:U66" si="2">SUM(P3:T3)</f>
        <v>792.15200000000004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772.15200000000004</v>
      </c>
      <c r="E4">
        <f>BAWANA!AQ4</f>
        <v>0</v>
      </c>
      <c r="F4">
        <f t="shared" ref="F4:F67" si="4">(B4+C4)*0.8</f>
        <v>720</v>
      </c>
      <c r="G4">
        <f t="shared" ref="G4:G67" si="5">(D4+E4)</f>
        <v>772.15200000000004</v>
      </c>
      <c r="H4" s="112"/>
      <c r="I4">
        <f>BRPL_EOD!AM4+BRPL_EOD!AN4</f>
        <v>580.15</v>
      </c>
      <c r="J4">
        <f>BYPL_EOD!AM4+BYPL_EOD!AN4</f>
        <v>162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772.15</v>
      </c>
      <c r="O4" s="112">
        <f t="shared" si="1"/>
        <v>2.0000000000663931E-3</v>
      </c>
      <c r="P4">
        <v>580.15</v>
      </c>
      <c r="Q4">
        <v>162</v>
      </c>
      <c r="R4">
        <v>1.2707006701933197E-4</v>
      </c>
      <c r="S4">
        <v>5.0939736756760773E-4</v>
      </c>
      <c r="T4">
        <v>30.001363532565431</v>
      </c>
      <c r="U4" s="114">
        <f t="shared" si="2"/>
        <v>772.15199999999993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622.15</v>
      </c>
      <c r="E5">
        <f>BAWANA!AQ5</f>
        <v>0</v>
      </c>
      <c r="F5">
        <f t="shared" si="4"/>
        <v>720</v>
      </c>
      <c r="G5">
        <f t="shared" si="5"/>
        <v>622.15</v>
      </c>
      <c r="H5" s="112"/>
      <c r="I5">
        <f>BRPL_EOD!AM5+BRPL_EOD!AN5</f>
        <v>430.15</v>
      </c>
      <c r="J5">
        <f>BYPL_EOD!AM5+BYPL_EOD!AN5</f>
        <v>162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622.15</v>
      </c>
      <c r="O5" s="112">
        <f t="shared" si="1"/>
        <v>0</v>
      </c>
      <c r="P5">
        <v>430.15</v>
      </c>
      <c r="Q5">
        <v>162</v>
      </c>
      <c r="R5">
        <v>0</v>
      </c>
      <c r="S5">
        <v>0</v>
      </c>
      <c r="T5">
        <v>30</v>
      </c>
      <c r="U5" s="114">
        <f t="shared" si="2"/>
        <v>622.15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490.15</v>
      </c>
      <c r="E6">
        <f>BAWANA!AQ6</f>
        <v>0</v>
      </c>
      <c r="F6">
        <f t="shared" si="4"/>
        <v>720</v>
      </c>
      <c r="G6">
        <f t="shared" si="5"/>
        <v>490.15</v>
      </c>
      <c r="H6" s="112"/>
      <c r="I6">
        <f>BRPL_EOD!AM6+BRPL_EOD!AN6</f>
        <v>310.14999999999998</v>
      </c>
      <c r="J6">
        <f>BYPL_EOD!AM6+BYPL_EOD!AN6</f>
        <v>150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490.15</v>
      </c>
      <c r="O6" s="112">
        <f t="shared" si="1"/>
        <v>0</v>
      </c>
      <c r="P6">
        <v>310.14999999999998</v>
      </c>
      <c r="Q6">
        <v>150</v>
      </c>
      <c r="R6">
        <v>0</v>
      </c>
      <c r="S6">
        <v>0</v>
      </c>
      <c r="T6">
        <v>30</v>
      </c>
      <c r="U6" s="114">
        <f t="shared" si="2"/>
        <v>490.15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430.15</v>
      </c>
      <c r="E7">
        <f>BAWANA!AQ7</f>
        <v>0</v>
      </c>
      <c r="F7">
        <f t="shared" si="4"/>
        <v>720</v>
      </c>
      <c r="G7">
        <f t="shared" si="5"/>
        <v>430.15</v>
      </c>
      <c r="H7" s="112"/>
      <c r="I7">
        <f>BRPL_EOD!AM7+BRPL_EOD!AN7</f>
        <v>280.14999999999998</v>
      </c>
      <c r="J7">
        <f>BYPL_EOD!AM7+BYPL_EOD!AN7</f>
        <v>120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430.15</v>
      </c>
      <c r="O7" s="112">
        <f t="shared" si="1"/>
        <v>0</v>
      </c>
      <c r="P7">
        <v>280.14999999999998</v>
      </c>
      <c r="Q7">
        <v>120</v>
      </c>
      <c r="R7">
        <v>0</v>
      </c>
      <c r="S7">
        <v>0</v>
      </c>
      <c r="T7">
        <v>30</v>
      </c>
      <c r="U7" s="114">
        <f t="shared" si="2"/>
        <v>430.15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410.15199999999999</v>
      </c>
      <c r="E8">
        <f>BAWANA!AQ8</f>
        <v>0</v>
      </c>
      <c r="F8">
        <f t="shared" si="4"/>
        <v>720</v>
      </c>
      <c r="G8">
        <f t="shared" si="5"/>
        <v>410.15199999999999</v>
      </c>
      <c r="H8" s="112"/>
      <c r="I8">
        <f>BRPL_EOD!AM8+BRPL_EOD!AN8</f>
        <v>280.14999999999998</v>
      </c>
      <c r="J8">
        <f>BYPL_EOD!AM8+BYPL_EOD!AN8</f>
        <v>100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410.15</v>
      </c>
      <c r="O8" s="112">
        <f t="shared" si="1"/>
        <v>2.0000000000095497E-3</v>
      </c>
      <c r="P8">
        <v>280.15136608557845</v>
      </c>
      <c r="Q8">
        <v>100.00048762647812</v>
      </c>
      <c r="R8">
        <v>0</v>
      </c>
      <c r="S8">
        <v>0</v>
      </c>
      <c r="T8">
        <v>30.000146287943437</v>
      </c>
      <c r="U8" s="114">
        <f t="shared" si="2"/>
        <v>410.15199999999999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400.15199999999999</v>
      </c>
      <c r="E9">
        <f>BAWANA!AQ9</f>
        <v>0</v>
      </c>
      <c r="F9">
        <f t="shared" si="4"/>
        <v>720</v>
      </c>
      <c r="G9">
        <f t="shared" si="5"/>
        <v>400.15199999999999</v>
      </c>
      <c r="H9" s="112"/>
      <c r="I9">
        <f>BRPL_EOD!AM9+BRPL_EOD!AN9</f>
        <v>280.14999999999998</v>
      </c>
      <c r="J9">
        <f>BYPL_EOD!AM9+BYPL_EOD!AN9</f>
        <v>90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400.15</v>
      </c>
      <c r="O9" s="112">
        <f t="shared" si="1"/>
        <v>2.0000000000095497E-3</v>
      </c>
      <c r="P9">
        <v>280.15140022491562</v>
      </c>
      <c r="Q9">
        <v>90.000449831313261</v>
      </c>
      <c r="R9">
        <v>0</v>
      </c>
      <c r="S9">
        <v>0</v>
      </c>
      <c r="T9">
        <v>30.000149943771085</v>
      </c>
      <c r="U9" s="114">
        <f t="shared" si="2"/>
        <v>400.15199999999999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400.15199999999999</v>
      </c>
      <c r="E10">
        <f>BAWANA!AQ10</f>
        <v>0</v>
      </c>
      <c r="F10">
        <f t="shared" si="4"/>
        <v>720</v>
      </c>
      <c r="G10">
        <f t="shared" si="5"/>
        <v>400.15199999999999</v>
      </c>
      <c r="H10" s="112"/>
      <c r="I10">
        <f>BRPL_EOD!AM10+BRPL_EOD!AN10</f>
        <v>280.14999999999998</v>
      </c>
      <c r="J10">
        <f>BYPL_EOD!AM10+BYPL_EOD!AN10</f>
        <v>90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400.15</v>
      </c>
      <c r="O10" s="112">
        <f t="shared" si="1"/>
        <v>2.0000000000095497E-3</v>
      </c>
      <c r="P10">
        <v>280.15140022491562</v>
      </c>
      <c r="Q10">
        <v>90.000449831313261</v>
      </c>
      <c r="R10">
        <v>0</v>
      </c>
      <c r="S10">
        <v>0</v>
      </c>
      <c r="T10">
        <v>30.000149943771085</v>
      </c>
      <c r="U10" s="114">
        <f t="shared" si="2"/>
        <v>400.15199999999999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285</v>
      </c>
      <c r="E11">
        <f>BAWANA!AQ11</f>
        <v>0</v>
      </c>
      <c r="F11">
        <f t="shared" si="4"/>
        <v>720</v>
      </c>
      <c r="G11">
        <f t="shared" si="5"/>
        <v>285</v>
      </c>
      <c r="H11" s="112"/>
      <c r="I11">
        <f>BRPL_EOD!AM11+BRPL_EOD!AN11</f>
        <v>200</v>
      </c>
      <c r="J11">
        <f>BYPL_EOD!AM11+BYPL_EOD!AN11</f>
        <v>55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285</v>
      </c>
      <c r="O11" s="112">
        <f t="shared" si="1"/>
        <v>0</v>
      </c>
      <c r="P11">
        <v>200</v>
      </c>
      <c r="Q11">
        <v>55</v>
      </c>
      <c r="R11">
        <v>0</v>
      </c>
      <c r="S11">
        <v>0</v>
      </c>
      <c r="T11">
        <v>30</v>
      </c>
      <c r="U11" s="114">
        <f t="shared" si="2"/>
        <v>285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195</v>
      </c>
      <c r="E12">
        <f>BAWANA!AQ12</f>
        <v>0</v>
      </c>
      <c r="F12">
        <f t="shared" si="4"/>
        <v>720</v>
      </c>
      <c r="G12">
        <f t="shared" si="5"/>
        <v>195</v>
      </c>
      <c r="H12" s="112"/>
      <c r="I12">
        <f>BRPL_EOD!AM12+BRPL_EOD!AN12</f>
        <v>110</v>
      </c>
      <c r="J12">
        <f>BYPL_EOD!AM12+BYPL_EOD!AN12</f>
        <v>55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195</v>
      </c>
      <c r="O12" s="112">
        <f t="shared" si="1"/>
        <v>0</v>
      </c>
      <c r="P12">
        <v>110</v>
      </c>
      <c r="Q12">
        <v>55</v>
      </c>
      <c r="R12">
        <v>0</v>
      </c>
      <c r="S12">
        <v>0</v>
      </c>
      <c r="T12">
        <v>30</v>
      </c>
      <c r="U12" s="114">
        <f t="shared" si="2"/>
        <v>195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185</v>
      </c>
      <c r="E13">
        <f>BAWANA!AQ13</f>
        <v>0</v>
      </c>
      <c r="F13">
        <f t="shared" si="4"/>
        <v>720</v>
      </c>
      <c r="G13">
        <f t="shared" si="5"/>
        <v>185</v>
      </c>
      <c r="H13" s="112"/>
      <c r="I13">
        <f>BRPL_EOD!AM13+BRPL_EOD!AN13</f>
        <v>100</v>
      </c>
      <c r="J13">
        <f>BYPL_EOD!AM13+BYPL_EOD!AN13</f>
        <v>55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185</v>
      </c>
      <c r="O13" s="112">
        <f t="shared" si="1"/>
        <v>0</v>
      </c>
      <c r="P13">
        <v>100</v>
      </c>
      <c r="Q13">
        <v>55</v>
      </c>
      <c r="R13">
        <v>0</v>
      </c>
      <c r="S13">
        <v>0</v>
      </c>
      <c r="T13">
        <v>30</v>
      </c>
      <c r="U13" s="114">
        <f t="shared" si="2"/>
        <v>185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185</v>
      </c>
      <c r="E14">
        <f>BAWANA!AQ14</f>
        <v>0</v>
      </c>
      <c r="F14">
        <f t="shared" si="4"/>
        <v>720</v>
      </c>
      <c r="G14">
        <f t="shared" si="5"/>
        <v>185</v>
      </c>
      <c r="H14" s="112"/>
      <c r="I14">
        <f>BRPL_EOD!AM14+BRPL_EOD!AN14</f>
        <v>100</v>
      </c>
      <c r="J14">
        <f>BYPL_EOD!AM14+BYPL_EOD!AN14</f>
        <v>55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185</v>
      </c>
      <c r="O14" s="112">
        <f t="shared" si="1"/>
        <v>0</v>
      </c>
      <c r="P14">
        <v>100</v>
      </c>
      <c r="Q14">
        <v>55</v>
      </c>
      <c r="R14">
        <v>0</v>
      </c>
      <c r="S14">
        <v>0</v>
      </c>
      <c r="T14">
        <v>30</v>
      </c>
      <c r="U14" s="114">
        <f t="shared" si="2"/>
        <v>185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185</v>
      </c>
      <c r="E15">
        <f>BAWANA!AQ15</f>
        <v>0</v>
      </c>
      <c r="F15">
        <f t="shared" si="4"/>
        <v>720</v>
      </c>
      <c r="G15">
        <f t="shared" si="5"/>
        <v>185</v>
      </c>
      <c r="H15" s="112"/>
      <c r="I15">
        <f>BRPL_EOD!AM15+BRPL_EOD!AN15</f>
        <v>100</v>
      </c>
      <c r="J15">
        <f>BYPL_EOD!AM15+BYPL_EOD!AN15</f>
        <v>55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185</v>
      </c>
      <c r="O15" s="112">
        <f t="shared" si="1"/>
        <v>0</v>
      </c>
      <c r="P15">
        <v>100</v>
      </c>
      <c r="Q15">
        <v>55</v>
      </c>
      <c r="R15">
        <v>0</v>
      </c>
      <c r="S15">
        <v>0</v>
      </c>
      <c r="T15">
        <v>30</v>
      </c>
      <c r="U15" s="114">
        <f t="shared" si="2"/>
        <v>185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185</v>
      </c>
      <c r="E16">
        <f>BAWANA!AQ16</f>
        <v>0</v>
      </c>
      <c r="F16">
        <f t="shared" si="4"/>
        <v>720</v>
      </c>
      <c r="G16">
        <f t="shared" si="5"/>
        <v>185</v>
      </c>
      <c r="H16" s="112"/>
      <c r="I16">
        <f>BRPL_EOD!AM16+BRPL_EOD!AN16</f>
        <v>100</v>
      </c>
      <c r="J16">
        <f>BYPL_EOD!AM16+BYPL_EOD!AN16</f>
        <v>55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185</v>
      </c>
      <c r="O16" s="112">
        <f t="shared" si="1"/>
        <v>0</v>
      </c>
      <c r="P16">
        <v>100</v>
      </c>
      <c r="Q16">
        <v>55</v>
      </c>
      <c r="R16">
        <v>0</v>
      </c>
      <c r="S16">
        <v>0</v>
      </c>
      <c r="T16">
        <v>30</v>
      </c>
      <c r="U16" s="114">
        <f t="shared" si="2"/>
        <v>185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185</v>
      </c>
      <c r="E17">
        <f>BAWANA!AQ17</f>
        <v>0</v>
      </c>
      <c r="F17">
        <f t="shared" si="4"/>
        <v>720</v>
      </c>
      <c r="G17">
        <f t="shared" si="5"/>
        <v>185</v>
      </c>
      <c r="H17" s="112"/>
      <c r="I17">
        <f>BRPL_EOD!AM17+BRPL_EOD!AN17</f>
        <v>100</v>
      </c>
      <c r="J17">
        <f>BYPL_EOD!AM17+BYPL_EOD!AN17</f>
        <v>55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185</v>
      </c>
      <c r="O17" s="112">
        <f t="shared" si="1"/>
        <v>0</v>
      </c>
      <c r="P17">
        <v>100</v>
      </c>
      <c r="Q17">
        <v>55</v>
      </c>
      <c r="R17">
        <v>0</v>
      </c>
      <c r="S17">
        <v>0</v>
      </c>
      <c r="T17">
        <v>30</v>
      </c>
      <c r="U17" s="114">
        <f t="shared" si="2"/>
        <v>185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185</v>
      </c>
      <c r="E18">
        <f>BAWANA!AQ18</f>
        <v>0</v>
      </c>
      <c r="F18">
        <f t="shared" si="4"/>
        <v>720</v>
      </c>
      <c r="G18">
        <f t="shared" si="5"/>
        <v>185</v>
      </c>
      <c r="H18" s="112"/>
      <c r="I18">
        <f>BRPL_EOD!AM18+BRPL_EOD!AN18</f>
        <v>100</v>
      </c>
      <c r="J18">
        <f>BYPL_EOD!AM18+BYPL_EOD!AN18</f>
        <v>55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185</v>
      </c>
      <c r="O18" s="112">
        <f t="shared" si="1"/>
        <v>0</v>
      </c>
      <c r="P18">
        <v>100</v>
      </c>
      <c r="Q18">
        <v>55</v>
      </c>
      <c r="R18">
        <v>0</v>
      </c>
      <c r="S18">
        <v>0</v>
      </c>
      <c r="T18">
        <v>30</v>
      </c>
      <c r="U18" s="114">
        <f t="shared" si="2"/>
        <v>185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720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720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720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720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720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720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720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720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720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720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720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720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720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720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720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720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720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720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720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720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560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448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560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448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560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448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560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448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560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448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560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448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560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448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560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448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560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448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560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448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560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448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560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448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688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185</v>
      </c>
      <c r="E69">
        <f>BAWANA!AQ69</f>
        <v>0</v>
      </c>
      <c r="F69">
        <f t="shared" si="11"/>
        <v>688</v>
      </c>
      <c r="G69">
        <f t="shared" si="12"/>
        <v>185</v>
      </c>
      <c r="H69" s="112"/>
      <c r="I69">
        <f>BRPL_EOD!AM69+BRPL_EOD!AN69</f>
        <v>100</v>
      </c>
      <c r="J69">
        <f>BYPL_EOD!AM69+BYPL_EOD!AN69</f>
        <v>55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185</v>
      </c>
      <c r="O69" s="112">
        <f t="shared" si="8"/>
        <v>0</v>
      </c>
      <c r="P69">
        <v>100</v>
      </c>
      <c r="Q69">
        <v>55</v>
      </c>
      <c r="R69">
        <v>0</v>
      </c>
      <c r="S69">
        <v>0</v>
      </c>
      <c r="T69">
        <v>30</v>
      </c>
      <c r="U69" s="114">
        <f t="shared" si="9"/>
        <v>185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185</v>
      </c>
      <c r="E70">
        <f>BAWANA!AQ70</f>
        <v>0</v>
      </c>
      <c r="F70">
        <f t="shared" si="11"/>
        <v>688</v>
      </c>
      <c r="G70">
        <f t="shared" si="12"/>
        <v>185</v>
      </c>
      <c r="H70" s="112"/>
      <c r="I70">
        <f>BRPL_EOD!AM70+BRPL_EOD!AN70</f>
        <v>100</v>
      </c>
      <c r="J70">
        <f>BYPL_EOD!AM70+BYPL_EOD!AN70</f>
        <v>55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185</v>
      </c>
      <c r="O70" s="112">
        <f t="shared" si="8"/>
        <v>0</v>
      </c>
      <c r="P70">
        <v>100</v>
      </c>
      <c r="Q70">
        <v>55</v>
      </c>
      <c r="R70">
        <v>0</v>
      </c>
      <c r="S70">
        <v>0</v>
      </c>
      <c r="T70">
        <v>30</v>
      </c>
      <c r="U70" s="114">
        <f t="shared" si="9"/>
        <v>185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214</v>
      </c>
      <c r="E71">
        <f>BAWANA!AQ71</f>
        <v>0</v>
      </c>
      <c r="F71">
        <f t="shared" si="11"/>
        <v>688</v>
      </c>
      <c r="G71">
        <f t="shared" si="12"/>
        <v>214</v>
      </c>
      <c r="H71" s="112"/>
      <c r="I71">
        <f>BRPL_EOD!AM71+BRPL_EOD!AN71</f>
        <v>100</v>
      </c>
      <c r="J71">
        <f>BYPL_EOD!AM71+BYPL_EOD!AN71</f>
        <v>84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214</v>
      </c>
      <c r="O71" s="112">
        <f t="shared" si="8"/>
        <v>0</v>
      </c>
      <c r="P71">
        <v>100</v>
      </c>
      <c r="Q71">
        <v>84</v>
      </c>
      <c r="R71">
        <v>0</v>
      </c>
      <c r="S71">
        <v>0</v>
      </c>
      <c r="T71">
        <v>30</v>
      </c>
      <c r="U71" s="114">
        <f t="shared" si="9"/>
        <v>214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218</v>
      </c>
      <c r="E72">
        <f>BAWANA!AQ72</f>
        <v>0</v>
      </c>
      <c r="F72">
        <f t="shared" si="11"/>
        <v>688</v>
      </c>
      <c r="G72">
        <f t="shared" si="12"/>
        <v>218</v>
      </c>
      <c r="H72" s="112"/>
      <c r="I72">
        <f>BRPL_EOD!AM72+BRPL_EOD!AN72</f>
        <v>100</v>
      </c>
      <c r="J72">
        <f>BYPL_EOD!AM72+BYPL_EOD!AN72</f>
        <v>88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218</v>
      </c>
      <c r="O72" s="112">
        <f t="shared" si="8"/>
        <v>0</v>
      </c>
      <c r="P72">
        <v>100</v>
      </c>
      <c r="Q72">
        <v>88</v>
      </c>
      <c r="R72">
        <v>0</v>
      </c>
      <c r="S72">
        <v>0</v>
      </c>
      <c r="T72">
        <v>30</v>
      </c>
      <c r="U72" s="114">
        <f t="shared" si="9"/>
        <v>218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210</v>
      </c>
      <c r="E73">
        <f>BAWANA!AQ73</f>
        <v>0</v>
      </c>
      <c r="F73">
        <f t="shared" si="11"/>
        <v>688</v>
      </c>
      <c r="G73">
        <f t="shared" si="12"/>
        <v>210</v>
      </c>
      <c r="H73" s="112"/>
      <c r="I73">
        <f>BRPL_EOD!AM73+BRPL_EOD!AN73</f>
        <v>100</v>
      </c>
      <c r="J73">
        <f>BYPL_EOD!AM73+BYPL_EOD!AN73</f>
        <v>80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210</v>
      </c>
      <c r="O73" s="112">
        <f t="shared" si="8"/>
        <v>0</v>
      </c>
      <c r="P73">
        <v>100</v>
      </c>
      <c r="Q73">
        <v>80</v>
      </c>
      <c r="R73">
        <v>0</v>
      </c>
      <c r="S73">
        <v>0</v>
      </c>
      <c r="T73">
        <v>30</v>
      </c>
      <c r="U73" s="114">
        <f t="shared" si="9"/>
        <v>210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200</v>
      </c>
      <c r="E74">
        <f>BAWANA!AQ74</f>
        <v>0</v>
      </c>
      <c r="F74">
        <f t="shared" si="11"/>
        <v>688</v>
      </c>
      <c r="G74">
        <f t="shared" si="12"/>
        <v>200</v>
      </c>
      <c r="H74" s="112"/>
      <c r="I74">
        <f>BRPL_EOD!AM74+BRPL_EOD!AN74</f>
        <v>100</v>
      </c>
      <c r="J74">
        <f>BYPL_EOD!AM74+BYPL_EOD!AN74</f>
        <v>70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200</v>
      </c>
      <c r="O74" s="112">
        <f t="shared" si="8"/>
        <v>0</v>
      </c>
      <c r="P74">
        <v>100</v>
      </c>
      <c r="Q74">
        <v>70</v>
      </c>
      <c r="R74">
        <v>0</v>
      </c>
      <c r="S74">
        <v>0</v>
      </c>
      <c r="T74">
        <v>30</v>
      </c>
      <c r="U74" s="114">
        <f t="shared" si="9"/>
        <v>200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210</v>
      </c>
      <c r="E75">
        <f>BAWANA!AQ75</f>
        <v>0</v>
      </c>
      <c r="F75">
        <f t="shared" si="11"/>
        <v>712</v>
      </c>
      <c r="G75">
        <f t="shared" si="12"/>
        <v>210</v>
      </c>
      <c r="H75" s="112"/>
      <c r="I75">
        <f>BRPL_EOD!AM75+BRPL_EOD!AN75</f>
        <v>100</v>
      </c>
      <c r="J75">
        <f>BYPL_EOD!AM75+BYPL_EOD!AN75</f>
        <v>80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210</v>
      </c>
      <c r="O75" s="112">
        <f t="shared" si="8"/>
        <v>0</v>
      </c>
      <c r="P75">
        <v>100</v>
      </c>
      <c r="Q75">
        <v>80</v>
      </c>
      <c r="R75">
        <v>0</v>
      </c>
      <c r="S75">
        <v>0</v>
      </c>
      <c r="T75">
        <v>30</v>
      </c>
      <c r="U75" s="114">
        <f t="shared" si="9"/>
        <v>210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215</v>
      </c>
      <c r="E76">
        <f>BAWANA!AQ76</f>
        <v>0</v>
      </c>
      <c r="F76">
        <f t="shared" si="11"/>
        <v>712</v>
      </c>
      <c r="G76">
        <f t="shared" si="12"/>
        <v>215</v>
      </c>
      <c r="H76" s="112"/>
      <c r="I76">
        <f>BRPL_EOD!AM76+BRPL_EOD!AN76</f>
        <v>100</v>
      </c>
      <c r="J76">
        <f>BYPL_EOD!AM76+BYPL_EOD!AN76</f>
        <v>85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215</v>
      </c>
      <c r="O76" s="112">
        <f t="shared" si="8"/>
        <v>0</v>
      </c>
      <c r="P76">
        <v>100</v>
      </c>
      <c r="Q76">
        <v>85</v>
      </c>
      <c r="R76">
        <v>0</v>
      </c>
      <c r="S76">
        <v>0</v>
      </c>
      <c r="T76">
        <v>30</v>
      </c>
      <c r="U76" s="114">
        <f t="shared" si="9"/>
        <v>215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180</v>
      </c>
      <c r="E77">
        <f>BAWANA!AQ77</f>
        <v>0</v>
      </c>
      <c r="F77">
        <f t="shared" si="11"/>
        <v>712</v>
      </c>
      <c r="G77">
        <f t="shared" si="12"/>
        <v>180</v>
      </c>
      <c r="H77" s="112"/>
      <c r="I77">
        <f>BRPL_EOD!AM77+BRPL_EOD!AN77</f>
        <v>100</v>
      </c>
      <c r="J77">
        <f>BYPL_EOD!AM77+BYPL_EOD!AN77</f>
        <v>50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180</v>
      </c>
      <c r="O77" s="112">
        <f t="shared" si="8"/>
        <v>0</v>
      </c>
      <c r="P77">
        <v>100</v>
      </c>
      <c r="Q77">
        <v>50</v>
      </c>
      <c r="R77">
        <v>0</v>
      </c>
      <c r="S77">
        <v>0</v>
      </c>
      <c r="T77">
        <v>30</v>
      </c>
      <c r="U77" s="114">
        <f t="shared" si="9"/>
        <v>180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185</v>
      </c>
      <c r="E78">
        <f>BAWANA!AQ78</f>
        <v>0</v>
      </c>
      <c r="F78">
        <f t="shared" si="11"/>
        <v>712</v>
      </c>
      <c r="G78">
        <f t="shared" si="12"/>
        <v>185</v>
      </c>
      <c r="H78" s="112"/>
      <c r="I78">
        <f>BRPL_EOD!AM78+BRPL_EOD!AN78</f>
        <v>100</v>
      </c>
      <c r="J78">
        <f>BYPL_EOD!AM78+BYPL_EOD!AN78</f>
        <v>55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185</v>
      </c>
      <c r="O78" s="112">
        <f t="shared" si="8"/>
        <v>0</v>
      </c>
      <c r="P78">
        <v>100</v>
      </c>
      <c r="Q78">
        <v>55</v>
      </c>
      <c r="R78">
        <v>0</v>
      </c>
      <c r="S78">
        <v>0</v>
      </c>
      <c r="T78">
        <v>30</v>
      </c>
      <c r="U78" s="114">
        <f t="shared" si="9"/>
        <v>185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177</v>
      </c>
      <c r="E79">
        <f>BAWANA!AQ79</f>
        <v>0</v>
      </c>
      <c r="F79">
        <f t="shared" si="11"/>
        <v>712</v>
      </c>
      <c r="G79">
        <f t="shared" si="12"/>
        <v>177</v>
      </c>
      <c r="H79" s="112"/>
      <c r="I79">
        <f>BRPL_EOD!AM79+BRPL_EOD!AN79</f>
        <v>107</v>
      </c>
      <c r="J79">
        <f>BYPL_EOD!AM79+BYPL_EOD!AN79</f>
        <v>40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177</v>
      </c>
      <c r="O79" s="112">
        <f t="shared" si="8"/>
        <v>0</v>
      </c>
      <c r="P79">
        <v>107</v>
      </c>
      <c r="Q79">
        <v>40</v>
      </c>
      <c r="R79">
        <v>0</v>
      </c>
      <c r="S79">
        <v>0</v>
      </c>
      <c r="T79">
        <v>30</v>
      </c>
      <c r="U79" s="114">
        <f t="shared" si="9"/>
        <v>177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308</v>
      </c>
      <c r="E80">
        <f>BAWANA!AQ80</f>
        <v>0</v>
      </c>
      <c r="F80">
        <f t="shared" si="11"/>
        <v>712</v>
      </c>
      <c r="G80">
        <f t="shared" si="12"/>
        <v>308</v>
      </c>
      <c r="H80" s="112"/>
      <c r="I80">
        <f>BRPL_EOD!AM80+BRPL_EOD!AN80</f>
        <v>238</v>
      </c>
      <c r="J80">
        <f>BYPL_EOD!AM80+BYPL_EOD!AN80</f>
        <v>40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308</v>
      </c>
      <c r="O80" s="112">
        <f t="shared" si="8"/>
        <v>0</v>
      </c>
      <c r="P80">
        <v>238</v>
      </c>
      <c r="Q80">
        <v>40</v>
      </c>
      <c r="R80">
        <v>0</v>
      </c>
      <c r="S80">
        <v>0</v>
      </c>
      <c r="T80">
        <v>30</v>
      </c>
      <c r="U80" s="114">
        <f t="shared" si="9"/>
        <v>308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180</v>
      </c>
      <c r="E81">
        <f>BAWANA!AQ81</f>
        <v>0</v>
      </c>
      <c r="F81">
        <f t="shared" si="11"/>
        <v>712</v>
      </c>
      <c r="G81">
        <f t="shared" si="12"/>
        <v>180</v>
      </c>
      <c r="H81" s="112"/>
      <c r="I81">
        <f>BRPL_EOD!AM81+BRPL_EOD!AN81</f>
        <v>100</v>
      </c>
      <c r="J81">
        <f>BYPL_EOD!AM81+BYPL_EOD!AN81</f>
        <v>50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180</v>
      </c>
      <c r="O81" s="112">
        <f t="shared" si="8"/>
        <v>0</v>
      </c>
      <c r="P81">
        <v>100</v>
      </c>
      <c r="Q81">
        <v>50</v>
      </c>
      <c r="R81">
        <v>0</v>
      </c>
      <c r="S81">
        <v>0</v>
      </c>
      <c r="T81">
        <v>30</v>
      </c>
      <c r="U81" s="114">
        <f t="shared" si="9"/>
        <v>180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190</v>
      </c>
      <c r="E82">
        <f>BAWANA!AQ82</f>
        <v>0</v>
      </c>
      <c r="F82">
        <f t="shared" si="11"/>
        <v>712</v>
      </c>
      <c r="G82">
        <f t="shared" si="12"/>
        <v>190</v>
      </c>
      <c r="H82" s="112"/>
      <c r="I82">
        <f>BRPL_EOD!AM82+BRPL_EOD!AN82</f>
        <v>100</v>
      </c>
      <c r="J82">
        <f>BYPL_EOD!AM82+BYPL_EOD!AN82</f>
        <v>60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190</v>
      </c>
      <c r="O82" s="112">
        <f t="shared" si="8"/>
        <v>0</v>
      </c>
      <c r="P82">
        <v>100</v>
      </c>
      <c r="Q82">
        <v>60</v>
      </c>
      <c r="R82">
        <v>0</v>
      </c>
      <c r="S82">
        <v>0</v>
      </c>
      <c r="T82">
        <v>30</v>
      </c>
      <c r="U82" s="114">
        <f t="shared" si="9"/>
        <v>190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284</v>
      </c>
      <c r="E83">
        <f>BAWANA!AQ83</f>
        <v>0</v>
      </c>
      <c r="F83">
        <f t="shared" si="11"/>
        <v>712</v>
      </c>
      <c r="G83">
        <f t="shared" si="12"/>
        <v>284</v>
      </c>
      <c r="H83" s="112"/>
      <c r="I83">
        <f>BRPL_EOD!AM83+BRPL_EOD!AN83</f>
        <v>194</v>
      </c>
      <c r="J83">
        <f>BYPL_EOD!AM83+BYPL_EOD!AN83</f>
        <v>60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284</v>
      </c>
      <c r="O83" s="112">
        <f t="shared" si="8"/>
        <v>0</v>
      </c>
      <c r="P83">
        <v>194</v>
      </c>
      <c r="Q83">
        <v>60</v>
      </c>
      <c r="R83">
        <v>0</v>
      </c>
      <c r="S83">
        <v>0</v>
      </c>
      <c r="T83">
        <v>30</v>
      </c>
      <c r="U83" s="114">
        <f t="shared" si="9"/>
        <v>284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304</v>
      </c>
      <c r="E84">
        <f>BAWANA!AQ84</f>
        <v>0</v>
      </c>
      <c r="F84">
        <f t="shared" si="11"/>
        <v>712</v>
      </c>
      <c r="G84">
        <f t="shared" si="12"/>
        <v>304</v>
      </c>
      <c r="H84" s="112"/>
      <c r="I84">
        <f>BRPL_EOD!AM84+BRPL_EOD!AN84</f>
        <v>214</v>
      </c>
      <c r="J84">
        <f>BYPL_EOD!AM84+BYPL_EOD!AN84</f>
        <v>60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304</v>
      </c>
      <c r="O84" s="112">
        <f t="shared" si="8"/>
        <v>0</v>
      </c>
      <c r="P84">
        <v>214</v>
      </c>
      <c r="Q84">
        <v>60</v>
      </c>
      <c r="R84">
        <v>0</v>
      </c>
      <c r="S84">
        <v>0</v>
      </c>
      <c r="T84">
        <v>30</v>
      </c>
      <c r="U84" s="114">
        <f t="shared" si="9"/>
        <v>304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390</v>
      </c>
      <c r="E85">
        <f>BAWANA!AQ85</f>
        <v>0</v>
      </c>
      <c r="F85">
        <f t="shared" si="11"/>
        <v>712</v>
      </c>
      <c r="G85">
        <f t="shared" si="12"/>
        <v>390</v>
      </c>
      <c r="H85" s="112"/>
      <c r="I85">
        <f>BRPL_EOD!AM85+BRPL_EOD!AN85</f>
        <v>270</v>
      </c>
      <c r="J85">
        <f>BYPL_EOD!AM85+BYPL_EOD!AN85</f>
        <v>90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390</v>
      </c>
      <c r="O85" s="112">
        <f t="shared" si="8"/>
        <v>0</v>
      </c>
      <c r="P85">
        <v>270</v>
      </c>
      <c r="Q85">
        <v>90</v>
      </c>
      <c r="R85">
        <v>0</v>
      </c>
      <c r="S85">
        <v>0</v>
      </c>
      <c r="T85">
        <v>30</v>
      </c>
      <c r="U85" s="114">
        <f t="shared" si="9"/>
        <v>390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470.03899999999999</v>
      </c>
      <c r="E86">
        <f>BAWANA!AQ86</f>
        <v>0</v>
      </c>
      <c r="F86">
        <f t="shared" si="11"/>
        <v>712</v>
      </c>
      <c r="G86">
        <f t="shared" si="12"/>
        <v>470.03899999999999</v>
      </c>
      <c r="H86" s="112"/>
      <c r="I86">
        <f>BRPL_EOD!AM86+BRPL_EOD!AN86</f>
        <v>330.04</v>
      </c>
      <c r="J86">
        <f>BYPL_EOD!AM86+BYPL_EOD!AN86</f>
        <v>110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470.04</v>
      </c>
      <c r="O86" s="112">
        <f t="shared" si="8"/>
        <v>-1.0000000000331966E-3</v>
      </c>
      <c r="P86">
        <v>330.03929784699176</v>
      </c>
      <c r="Q86">
        <v>109.99976597736362</v>
      </c>
      <c r="R86">
        <v>0</v>
      </c>
      <c r="S86">
        <v>0</v>
      </c>
      <c r="T86">
        <v>29.999936175644624</v>
      </c>
      <c r="U86" s="114">
        <f t="shared" si="9"/>
        <v>470.03899999999999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348</v>
      </c>
      <c r="E87">
        <f>BAWANA!AQ87</f>
        <v>0</v>
      </c>
      <c r="F87">
        <f t="shared" si="11"/>
        <v>712</v>
      </c>
      <c r="G87">
        <f t="shared" si="12"/>
        <v>348</v>
      </c>
      <c r="H87" s="112"/>
      <c r="I87">
        <f>BRPL_EOD!AM87+BRPL_EOD!AN87</f>
        <v>228</v>
      </c>
      <c r="J87">
        <f>BYPL_EOD!AM87+BYPL_EOD!AN87</f>
        <v>90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348</v>
      </c>
      <c r="O87" s="112">
        <f t="shared" si="8"/>
        <v>0</v>
      </c>
      <c r="P87">
        <v>228</v>
      </c>
      <c r="Q87">
        <v>90</v>
      </c>
      <c r="R87">
        <v>0</v>
      </c>
      <c r="S87">
        <v>0</v>
      </c>
      <c r="T87">
        <v>30</v>
      </c>
      <c r="U87" s="114">
        <f t="shared" si="9"/>
        <v>348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422</v>
      </c>
      <c r="E88">
        <f>BAWANA!AQ88</f>
        <v>0</v>
      </c>
      <c r="F88">
        <f t="shared" si="11"/>
        <v>712</v>
      </c>
      <c r="G88">
        <f t="shared" si="12"/>
        <v>422</v>
      </c>
      <c r="H88" s="112"/>
      <c r="I88">
        <f>BRPL_EOD!AM88+BRPL_EOD!AN88</f>
        <v>272</v>
      </c>
      <c r="J88">
        <f>BYPL_EOD!AM88+BYPL_EOD!AN88</f>
        <v>120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422</v>
      </c>
      <c r="O88" s="112">
        <f t="shared" si="8"/>
        <v>0</v>
      </c>
      <c r="P88">
        <v>272</v>
      </c>
      <c r="Q88">
        <v>120</v>
      </c>
      <c r="R88">
        <v>0</v>
      </c>
      <c r="S88">
        <v>0</v>
      </c>
      <c r="T88">
        <v>30</v>
      </c>
      <c r="U88" s="114">
        <f t="shared" si="9"/>
        <v>422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498.03899999999999</v>
      </c>
      <c r="E89">
        <f>BAWANA!AQ89</f>
        <v>0</v>
      </c>
      <c r="F89">
        <f t="shared" si="11"/>
        <v>712</v>
      </c>
      <c r="G89">
        <f t="shared" si="12"/>
        <v>498.03899999999999</v>
      </c>
      <c r="H89" s="112"/>
      <c r="I89">
        <f>BRPL_EOD!AM89+BRPL_EOD!AN89</f>
        <v>348.04</v>
      </c>
      <c r="J89">
        <f>BYPL_EOD!AM89+BYPL_EOD!AN89</f>
        <v>120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498.04</v>
      </c>
      <c r="O89" s="112">
        <f t="shared" si="8"/>
        <v>-1.0000000000331966E-3</v>
      </c>
      <c r="P89">
        <v>348.03930118062806</v>
      </c>
      <c r="Q89">
        <v>119.99975905549755</v>
      </c>
      <c r="R89">
        <v>0</v>
      </c>
      <c r="S89">
        <v>0</v>
      </c>
      <c r="T89">
        <v>29.999939763874387</v>
      </c>
      <c r="U89" s="114">
        <f t="shared" si="9"/>
        <v>498.03899999999999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590.23900000000003</v>
      </c>
      <c r="E90">
        <f>BAWANA!AQ90</f>
        <v>0</v>
      </c>
      <c r="F90">
        <f t="shared" si="11"/>
        <v>712</v>
      </c>
      <c r="G90">
        <f t="shared" si="12"/>
        <v>590.23900000000003</v>
      </c>
      <c r="H90" s="112"/>
      <c r="I90">
        <f>BRPL_EOD!AM90+BRPL_EOD!AN90</f>
        <v>400.04</v>
      </c>
      <c r="J90">
        <f>BYPL_EOD!AM90+BYPL_EOD!AN90</f>
        <v>160.19999999999999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590.24</v>
      </c>
      <c r="O90" s="112">
        <f t="shared" si="8"/>
        <v>-9.9999999997635314E-4</v>
      </c>
      <c r="P90">
        <v>400.03932224179999</v>
      </c>
      <c r="Q90">
        <v>160.19972858498238</v>
      </c>
      <c r="R90">
        <v>0</v>
      </c>
      <c r="S90">
        <v>0</v>
      </c>
      <c r="T90">
        <v>29.999949173217676</v>
      </c>
      <c r="U90" s="114">
        <f t="shared" si="9"/>
        <v>590.23900000000015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648.23900000000003</v>
      </c>
      <c r="E91">
        <f>BAWANA!AQ91</f>
        <v>0</v>
      </c>
      <c r="F91">
        <f t="shared" si="11"/>
        <v>712</v>
      </c>
      <c r="G91">
        <f t="shared" si="12"/>
        <v>648.23900000000003</v>
      </c>
      <c r="H91" s="112"/>
      <c r="I91">
        <f>BRPL_EOD!AM91+BRPL_EOD!AN91</f>
        <v>458.04</v>
      </c>
      <c r="J91">
        <f>BYPL_EOD!AM91+BYPL_EOD!AN91</f>
        <v>160.19999999999999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648.24</v>
      </c>
      <c r="O91" s="112">
        <f t="shared" si="8"/>
        <v>-9.9999999997635314E-4</v>
      </c>
      <c r="P91">
        <v>458.03929340984826</v>
      </c>
      <c r="Q91">
        <v>160.19975286930764</v>
      </c>
      <c r="R91">
        <v>0</v>
      </c>
      <c r="S91">
        <v>0</v>
      </c>
      <c r="T91">
        <v>29.999953720844132</v>
      </c>
      <c r="U91" s="114">
        <f t="shared" si="9"/>
        <v>648.23900000000003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685.23900000000003</v>
      </c>
      <c r="E92">
        <f>BAWANA!AQ92</f>
        <v>0</v>
      </c>
      <c r="F92">
        <f t="shared" si="11"/>
        <v>712</v>
      </c>
      <c r="G92">
        <f t="shared" si="12"/>
        <v>685.23900000000003</v>
      </c>
      <c r="H92" s="112"/>
      <c r="I92">
        <f>BRPL_EOD!AM92+BRPL_EOD!AN92</f>
        <v>495.04</v>
      </c>
      <c r="J92">
        <f>BYPL_EOD!AM92+BYPL_EOD!AN92</f>
        <v>160.19999999999999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685.24</v>
      </c>
      <c r="O92" s="112">
        <f t="shared" si="8"/>
        <v>-9.9999999997635314E-4</v>
      </c>
      <c r="P92">
        <v>495.03927756698386</v>
      </c>
      <c r="Q92">
        <v>160.19976621329752</v>
      </c>
      <c r="R92">
        <v>0</v>
      </c>
      <c r="S92">
        <v>0</v>
      </c>
      <c r="T92">
        <v>29.999956219718641</v>
      </c>
      <c r="U92" s="114">
        <f t="shared" si="9"/>
        <v>685.23900000000003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663.23900000000003</v>
      </c>
      <c r="E93">
        <f>BAWANA!AQ93</f>
        <v>0</v>
      </c>
      <c r="F93">
        <f t="shared" si="11"/>
        <v>712</v>
      </c>
      <c r="G93">
        <f t="shared" si="12"/>
        <v>663.23900000000003</v>
      </c>
      <c r="H93" s="112"/>
      <c r="I93">
        <f>BRPL_EOD!AM93+BRPL_EOD!AN93</f>
        <v>473.04</v>
      </c>
      <c r="J93">
        <f>BYPL_EOD!AM93+BYPL_EOD!AN93</f>
        <v>160.19999999999999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663.24</v>
      </c>
      <c r="O93" s="112">
        <f t="shared" si="8"/>
        <v>-9.9999999997635314E-4</v>
      </c>
      <c r="P93">
        <v>473.03928677401848</v>
      </c>
      <c r="Q93">
        <v>160.19975845847657</v>
      </c>
      <c r="R93">
        <v>0</v>
      </c>
      <c r="S93">
        <v>0</v>
      </c>
      <c r="T93">
        <v>29.999954767504978</v>
      </c>
      <c r="U93" s="114">
        <f t="shared" si="9"/>
        <v>663.23900000000003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728.23900000000003</v>
      </c>
      <c r="E94">
        <f>BAWANA!AQ94</f>
        <v>0</v>
      </c>
      <c r="F94">
        <f t="shared" si="11"/>
        <v>712</v>
      </c>
      <c r="G94">
        <f t="shared" si="12"/>
        <v>728.23900000000003</v>
      </c>
      <c r="H94" s="112"/>
      <c r="I94">
        <f>BRPL_EOD!AM94+BRPL_EOD!AN94</f>
        <v>498.04</v>
      </c>
      <c r="J94">
        <f>BYPL_EOD!AM94+BYPL_EOD!AN94</f>
        <v>160.19999999999999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728.24</v>
      </c>
      <c r="O94" s="112">
        <f t="shared" si="8"/>
        <v>-9.9999999997635314E-4</v>
      </c>
      <c r="P94">
        <v>498.03931610458096</v>
      </c>
      <c r="Q94">
        <v>160.19978001757661</v>
      </c>
      <c r="R94">
        <v>0</v>
      </c>
      <c r="S94">
        <v>0</v>
      </c>
      <c r="T94">
        <v>69.99990387784247</v>
      </c>
      <c r="U94" s="114">
        <f t="shared" si="9"/>
        <v>728.23900000000003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736.23900000000003</v>
      </c>
      <c r="E95">
        <f>BAWANA!AQ95</f>
        <v>0</v>
      </c>
      <c r="F95">
        <f t="shared" si="11"/>
        <v>712</v>
      </c>
      <c r="G95">
        <f t="shared" si="12"/>
        <v>736.23900000000003</v>
      </c>
      <c r="H95" s="112"/>
      <c r="I95">
        <f>BRPL_EOD!AM95+BRPL_EOD!AN95</f>
        <v>506.04</v>
      </c>
      <c r="J95">
        <f>BYPL_EOD!AM95+BYPL_EOD!AN95</f>
        <v>160.19999999999999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736.24</v>
      </c>
      <c r="O95" s="112">
        <f t="shared" si="8"/>
        <v>-9.9999999997635314E-4</v>
      </c>
      <c r="P95">
        <v>506.03931266978162</v>
      </c>
      <c r="Q95">
        <v>160.19978240791045</v>
      </c>
      <c r="R95">
        <v>0</v>
      </c>
      <c r="S95">
        <v>0</v>
      </c>
      <c r="T95">
        <v>69.999904922307948</v>
      </c>
      <c r="U95" s="114">
        <f t="shared" si="9"/>
        <v>736.23900000000003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742.23900000000003</v>
      </c>
      <c r="E96">
        <f>BAWANA!AQ96</f>
        <v>0</v>
      </c>
      <c r="F96">
        <f t="shared" si="11"/>
        <v>712</v>
      </c>
      <c r="G96">
        <f t="shared" si="12"/>
        <v>742.23900000000003</v>
      </c>
      <c r="H96" s="112"/>
      <c r="I96">
        <f>BRPL_EOD!AM96+BRPL_EOD!AN96</f>
        <v>512.04</v>
      </c>
      <c r="J96">
        <f>BYPL_EOD!AM96+BYPL_EOD!AN96</f>
        <v>160.19999999999999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742.24</v>
      </c>
      <c r="O96" s="112">
        <f t="shared" si="8"/>
        <v>-9.9999999997635314E-4</v>
      </c>
      <c r="P96">
        <v>512.03931014227203</v>
      </c>
      <c r="Q96">
        <v>160.19978416684629</v>
      </c>
      <c r="R96">
        <v>0</v>
      </c>
      <c r="S96">
        <v>0</v>
      </c>
      <c r="T96">
        <v>69.999905690881661</v>
      </c>
      <c r="U96" s="114">
        <f t="shared" si="9"/>
        <v>742.23899999999992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727.23900000000003</v>
      </c>
      <c r="E97">
        <f>BAWANA!AQ97</f>
        <v>0</v>
      </c>
      <c r="F97">
        <f t="shared" si="11"/>
        <v>712</v>
      </c>
      <c r="G97">
        <f t="shared" si="12"/>
        <v>727.23900000000003</v>
      </c>
      <c r="H97" s="112"/>
      <c r="I97">
        <f>BRPL_EOD!AM97+BRPL_EOD!AN97</f>
        <v>497.04</v>
      </c>
      <c r="J97">
        <f>BYPL_EOD!AM97+BYPL_EOD!AN97</f>
        <v>160.19999999999999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727.24</v>
      </c>
      <c r="O97" s="112">
        <f t="shared" si="8"/>
        <v>-9.9999999997635314E-4</v>
      </c>
      <c r="P97">
        <v>497.03931653924428</v>
      </c>
      <c r="Q97">
        <v>160.19977971508717</v>
      </c>
      <c r="R97">
        <v>0</v>
      </c>
      <c r="S97">
        <v>0</v>
      </c>
      <c r="T97">
        <v>69.999903745668561</v>
      </c>
      <c r="U97" s="114">
        <f t="shared" si="9"/>
        <v>727.23900000000003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711.23900000000003</v>
      </c>
      <c r="E98">
        <f>BAWANA!AQ98</f>
        <v>0</v>
      </c>
      <c r="F98">
        <f t="shared" si="11"/>
        <v>712</v>
      </c>
      <c r="G98">
        <f t="shared" si="12"/>
        <v>711.23900000000003</v>
      </c>
      <c r="H98" s="112"/>
      <c r="I98">
        <f>BRPL_EOD!AM98+BRPL_EOD!AN98</f>
        <v>481.04</v>
      </c>
      <c r="J98">
        <f>BYPL_EOD!AM98+BYPL_EOD!AN98</f>
        <v>160.19999999999999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711.24</v>
      </c>
      <c r="O98" s="112">
        <f t="shared" si="8"/>
        <v>-9.9999999997635314E-4</v>
      </c>
      <c r="P98">
        <v>481.03932366008667</v>
      </c>
      <c r="Q98">
        <v>160.19977475957481</v>
      </c>
      <c r="R98">
        <v>0</v>
      </c>
      <c r="S98">
        <v>0</v>
      </c>
      <c r="T98">
        <v>69.999901580338559</v>
      </c>
      <c r="U98" s="114">
        <f t="shared" si="9"/>
        <v>711.23900000000003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20.34</v>
      </c>
      <c r="C99" s="114">
        <f t="shared" ref="C99:U99" si="14">SUM(C3:C98)/4000</f>
        <v>0</v>
      </c>
      <c r="D99" s="114">
        <f t="shared" si="14"/>
        <v>6.3406097500000032</v>
      </c>
      <c r="E99" s="114">
        <f t="shared" si="14"/>
        <v>0</v>
      </c>
      <c r="F99" s="114">
        <f t="shared" si="14"/>
        <v>16.271999999999998</v>
      </c>
      <c r="G99" s="114">
        <f t="shared" si="14"/>
        <v>6.3406097500000032</v>
      </c>
      <c r="H99" s="114"/>
      <c r="I99" s="114">
        <f t="shared" si="14"/>
        <v>4.168160000000003</v>
      </c>
      <c r="J99" s="114">
        <f t="shared" si="14"/>
        <v>1.4024499999999995</v>
      </c>
      <c r="K99" s="114">
        <f t="shared" si="14"/>
        <v>0</v>
      </c>
      <c r="L99" s="114">
        <f t="shared" si="14"/>
        <v>0</v>
      </c>
      <c r="M99" s="114">
        <f t="shared" si="14"/>
        <v>0.77</v>
      </c>
      <c r="N99" s="114">
        <f t="shared" si="14"/>
        <v>6.3406100000000043</v>
      </c>
      <c r="O99" s="114">
        <f t="shared" si="14"/>
        <v>-2.4999999992303402E-7</v>
      </c>
      <c r="P99" s="114">
        <f t="shared" si="14"/>
        <v>4.1681591311679123</v>
      </c>
      <c r="Q99" s="114">
        <f t="shared" si="14"/>
        <v>1.4024497048787563</v>
      </c>
      <c r="R99" s="114">
        <f t="shared" si="14"/>
        <v>6.3567454930768674E-8</v>
      </c>
      <c r="S99" s="114">
        <f t="shared" si="14"/>
        <v>2.548286544916968E-7</v>
      </c>
      <c r="T99" s="114">
        <f t="shared" si="14"/>
        <v>0.770000595557223</v>
      </c>
      <c r="U99" s="114">
        <f t="shared" si="14"/>
        <v>6.3406097500000032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101.83844999999999</v>
      </c>
      <c r="K3">
        <v>688.41594699999996</v>
      </c>
      <c r="L3">
        <v>482.44379900000001</v>
      </c>
      <c r="M3">
        <v>95.955943000000005</v>
      </c>
      <c r="N3">
        <v>124.384996</v>
      </c>
      <c r="O3">
        <v>129.980717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11.954000000000001</v>
      </c>
      <c r="W3">
        <v>44.311</v>
      </c>
      <c r="X3">
        <v>148.20237499999999</v>
      </c>
      <c r="Y3">
        <v>0</v>
      </c>
      <c r="Z3">
        <v>19.5624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48.849727000000001</v>
      </c>
      <c r="AH3">
        <v>179.96245400000001</v>
      </c>
      <c r="AI3">
        <v>22.886205</v>
      </c>
      <c r="AJ3">
        <v>0</v>
      </c>
      <c r="AK3">
        <v>68.158760000000001</v>
      </c>
      <c r="AL3">
        <v>61.585999999999999</v>
      </c>
      <c r="AM3">
        <v>18.800616999999999</v>
      </c>
      <c r="AN3">
        <v>1.19116</v>
      </c>
      <c r="AO3">
        <v>0</v>
      </c>
      <c r="AP3">
        <v>3.0743999999999998</v>
      </c>
      <c r="AQ3">
        <v>41.434280999999999</v>
      </c>
      <c r="AR3">
        <v>33.671999999999997</v>
      </c>
      <c r="AS3">
        <v>38.989905999999998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3461.6910169999983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101.83844999999999</v>
      </c>
      <c r="K4">
        <v>688.41594699999996</v>
      </c>
      <c r="L4">
        <v>482.44379900000001</v>
      </c>
      <c r="M4">
        <v>95.955943000000005</v>
      </c>
      <c r="N4">
        <v>124.384996</v>
      </c>
      <c r="O4">
        <v>129.980717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11.954000000000001</v>
      </c>
      <c r="W4">
        <v>44.311</v>
      </c>
      <c r="X4">
        <v>148.20237499999999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48.849727000000001</v>
      </c>
      <c r="AH4">
        <v>179.96245400000001</v>
      </c>
      <c r="AI4">
        <v>22.886205</v>
      </c>
      <c r="AJ4">
        <v>0</v>
      </c>
      <c r="AK4">
        <v>68.158760000000001</v>
      </c>
      <c r="AL4">
        <v>61.585999999999999</v>
      </c>
      <c r="AM4">
        <v>18.800616999999999</v>
      </c>
      <c r="AN4">
        <v>1.19116</v>
      </c>
      <c r="AO4">
        <v>0</v>
      </c>
      <c r="AP4">
        <v>3.0743999999999998</v>
      </c>
      <c r="AQ4">
        <v>41.434280999999999</v>
      </c>
      <c r="AR4">
        <v>33.671999999999997</v>
      </c>
      <c r="AS4">
        <v>38.989905999999998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3463.075097999998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482.44379900000001</v>
      </c>
      <c r="M5">
        <v>95.955943000000005</v>
      </c>
      <c r="N5">
        <v>124.384996</v>
      </c>
      <c r="O5">
        <v>129.980717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11.954000000000001</v>
      </c>
      <c r="W5">
        <v>44.311</v>
      </c>
      <c r="X5">
        <v>148.20237499999999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48.849727000000001</v>
      </c>
      <c r="AH5">
        <v>179.96245400000001</v>
      </c>
      <c r="AI5">
        <v>22.886205</v>
      </c>
      <c r="AJ5">
        <v>0</v>
      </c>
      <c r="AK5">
        <v>68.158760000000001</v>
      </c>
      <c r="AL5">
        <v>61.585999999999999</v>
      </c>
      <c r="AM5">
        <v>18.800616999999999</v>
      </c>
      <c r="AN5">
        <v>1.19116</v>
      </c>
      <c r="AO5">
        <v>0</v>
      </c>
      <c r="AP5">
        <v>3.0743999999999998</v>
      </c>
      <c r="AQ5">
        <v>41.434280999999999</v>
      </c>
      <c r="AR5">
        <v>33.671999999999997</v>
      </c>
      <c r="AS5">
        <v>38.989905999999998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3465.7502329999979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482.44379900000001</v>
      </c>
      <c r="M6">
        <v>95.955943000000005</v>
      </c>
      <c r="N6">
        <v>124.384996</v>
      </c>
      <c r="O6">
        <v>129.980717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11.954000000000001</v>
      </c>
      <c r="W6">
        <v>44.311</v>
      </c>
      <c r="X6">
        <v>148.20237499999999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48.849727000000001</v>
      </c>
      <c r="AH6">
        <v>179.96245400000001</v>
      </c>
      <c r="AI6">
        <v>22.886205</v>
      </c>
      <c r="AJ6">
        <v>0</v>
      </c>
      <c r="AK6">
        <v>68.158760000000001</v>
      </c>
      <c r="AL6">
        <v>61.585999999999999</v>
      </c>
      <c r="AM6">
        <v>18.800616999999999</v>
      </c>
      <c r="AN6">
        <v>1.19116</v>
      </c>
      <c r="AO6">
        <v>0</v>
      </c>
      <c r="AP6">
        <v>3.0743999999999998</v>
      </c>
      <c r="AQ6">
        <v>41.434280999999999</v>
      </c>
      <c r="AR6">
        <v>33.671999999999997</v>
      </c>
      <c r="AS6">
        <v>38.989905999999998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3465.7502329999979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101.83844999999999</v>
      </c>
      <c r="K7">
        <v>688.41594699999996</v>
      </c>
      <c r="L7">
        <v>482.44379900000001</v>
      </c>
      <c r="M7">
        <v>95.955943000000005</v>
      </c>
      <c r="N7">
        <v>124.384996</v>
      </c>
      <c r="O7">
        <v>129.980717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11.954000000000001</v>
      </c>
      <c r="W7">
        <v>44.311</v>
      </c>
      <c r="X7">
        <v>148.20237499999999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48.849727000000001</v>
      </c>
      <c r="AH7">
        <v>179.96245400000001</v>
      </c>
      <c r="AI7">
        <v>22.886205</v>
      </c>
      <c r="AJ7">
        <v>0</v>
      </c>
      <c r="AK7">
        <v>68.158760000000001</v>
      </c>
      <c r="AL7">
        <v>61.585999999999999</v>
      </c>
      <c r="AM7">
        <v>18.800616999999999</v>
      </c>
      <c r="AN7">
        <v>1.19116</v>
      </c>
      <c r="AO7">
        <v>0</v>
      </c>
      <c r="AP7">
        <v>3.0743999999999998</v>
      </c>
      <c r="AQ7">
        <v>41.434280999999999</v>
      </c>
      <c r="AR7">
        <v>33.119999999999997</v>
      </c>
      <c r="AS7">
        <v>38.989905999999998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3466.5358009999977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104.554142</v>
      </c>
      <c r="K8">
        <v>688.41594699999996</v>
      </c>
      <c r="L8">
        <v>482.44379900000001</v>
      </c>
      <c r="M8">
        <v>95.955943000000005</v>
      </c>
      <c r="N8">
        <v>124.384996</v>
      </c>
      <c r="O8">
        <v>129.980717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11.954000000000001</v>
      </c>
      <c r="W8">
        <v>44.311</v>
      </c>
      <c r="X8">
        <v>148.20237499999999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48.849727000000001</v>
      </c>
      <c r="AH8">
        <v>179.96245400000001</v>
      </c>
      <c r="AI8">
        <v>22.886205</v>
      </c>
      <c r="AJ8">
        <v>0</v>
      </c>
      <c r="AK8">
        <v>68.158760000000001</v>
      </c>
      <c r="AL8">
        <v>61.585999999999999</v>
      </c>
      <c r="AM8">
        <v>18.800616999999999</v>
      </c>
      <c r="AN8">
        <v>1.19116</v>
      </c>
      <c r="AO8">
        <v>0</v>
      </c>
      <c r="AP8">
        <v>3.0743999999999998</v>
      </c>
      <c r="AQ8">
        <v>41.434280999999999</v>
      </c>
      <c r="AR8">
        <v>33.119999999999997</v>
      </c>
      <c r="AS8">
        <v>38.989905999999998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3469.2514929999979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104.554142</v>
      </c>
      <c r="K9">
        <v>688.41594699999996</v>
      </c>
      <c r="L9">
        <v>482.44379900000001</v>
      </c>
      <c r="M9">
        <v>95.955943000000005</v>
      </c>
      <c r="N9">
        <v>124.384996</v>
      </c>
      <c r="O9">
        <v>129.980717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11.954000000000001</v>
      </c>
      <c r="W9">
        <v>44.311</v>
      </c>
      <c r="X9">
        <v>148.20237499999999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48.849727000000001</v>
      </c>
      <c r="AH9">
        <v>179.96245400000001</v>
      </c>
      <c r="AI9">
        <v>22.886205</v>
      </c>
      <c r="AJ9">
        <v>0</v>
      </c>
      <c r="AK9">
        <v>68.158760000000001</v>
      </c>
      <c r="AL9">
        <v>61.585999999999999</v>
      </c>
      <c r="AM9">
        <v>18.800616999999999</v>
      </c>
      <c r="AN9">
        <v>1.19116</v>
      </c>
      <c r="AO9">
        <v>0</v>
      </c>
      <c r="AP9">
        <v>3.0743999999999998</v>
      </c>
      <c r="AQ9">
        <v>41.434280999999999</v>
      </c>
      <c r="AR9">
        <v>33.119999999999997</v>
      </c>
      <c r="AS9">
        <v>38.989905999999998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3469.2514929999979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104.554142</v>
      </c>
      <c r="K10">
        <v>688.41594699999996</v>
      </c>
      <c r="L10">
        <v>482.44379900000001</v>
      </c>
      <c r="M10">
        <v>95.955943000000005</v>
      </c>
      <c r="N10">
        <v>124.384996</v>
      </c>
      <c r="O10">
        <v>129.980717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11.954000000000001</v>
      </c>
      <c r="W10">
        <v>44.311</v>
      </c>
      <c r="X10">
        <v>148.20237499999999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48.849727000000001</v>
      </c>
      <c r="AH10">
        <v>179.96245400000001</v>
      </c>
      <c r="AI10">
        <v>22.886205</v>
      </c>
      <c r="AJ10">
        <v>0</v>
      </c>
      <c r="AK10">
        <v>68.158760000000001</v>
      </c>
      <c r="AL10">
        <v>61.585999999999999</v>
      </c>
      <c r="AM10">
        <v>18.800616999999999</v>
      </c>
      <c r="AN10">
        <v>1.19116</v>
      </c>
      <c r="AO10">
        <v>0</v>
      </c>
      <c r="AP10">
        <v>3.0743999999999998</v>
      </c>
      <c r="AQ10">
        <v>41.434280999999999</v>
      </c>
      <c r="AR10">
        <v>33.119999999999997</v>
      </c>
      <c r="AS10">
        <v>38.989905999999998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3469.2514929999979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104.554142</v>
      </c>
      <c r="K11">
        <v>688.41594699999996</v>
      </c>
      <c r="L11">
        <v>473.94379900000001</v>
      </c>
      <c r="M11">
        <v>95.955943000000005</v>
      </c>
      <c r="N11">
        <v>124.384996</v>
      </c>
      <c r="O11">
        <v>129.980717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11.954000000000001</v>
      </c>
      <c r="W11">
        <v>44.311</v>
      </c>
      <c r="X11">
        <v>148.20237499999999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48.849727000000001</v>
      </c>
      <c r="AH11">
        <v>179.96245400000001</v>
      </c>
      <c r="AI11">
        <v>22.886205</v>
      </c>
      <c r="AJ11">
        <v>0</v>
      </c>
      <c r="AK11">
        <v>68.158760000000001</v>
      </c>
      <c r="AL11">
        <v>61.585999999999999</v>
      </c>
      <c r="AM11">
        <v>18.800616999999999</v>
      </c>
      <c r="AN11">
        <v>1.19116</v>
      </c>
      <c r="AO11">
        <v>0</v>
      </c>
      <c r="AP11">
        <v>3.0743999999999998</v>
      </c>
      <c r="AQ11">
        <v>41.434280999999999</v>
      </c>
      <c r="AR11">
        <v>33.119999999999997</v>
      </c>
      <c r="AS11">
        <v>38.989905999999998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3461.403202999998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104.554142</v>
      </c>
      <c r="K12">
        <v>688.41594699999996</v>
      </c>
      <c r="L12">
        <v>473.94379900000001</v>
      </c>
      <c r="M12">
        <v>95.955943000000005</v>
      </c>
      <c r="N12">
        <v>124.384996</v>
      </c>
      <c r="O12">
        <v>129.980717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11.954000000000001</v>
      </c>
      <c r="W12">
        <v>44.311</v>
      </c>
      <c r="X12">
        <v>148.20237499999999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48.849727000000001</v>
      </c>
      <c r="AH12">
        <v>179.96245400000001</v>
      </c>
      <c r="AI12">
        <v>22.886205</v>
      </c>
      <c r="AJ12">
        <v>0</v>
      </c>
      <c r="AK12">
        <v>68.158760000000001</v>
      </c>
      <c r="AL12">
        <v>61.585999999999999</v>
      </c>
      <c r="AM12">
        <v>18.800616999999999</v>
      </c>
      <c r="AN12">
        <v>1.19116</v>
      </c>
      <c r="AO12">
        <v>0</v>
      </c>
      <c r="AP12">
        <v>3.0743999999999998</v>
      </c>
      <c r="AQ12">
        <v>41.434280999999999</v>
      </c>
      <c r="AR12">
        <v>33.119999999999997</v>
      </c>
      <c r="AS12">
        <v>38.989905999999998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3461.403202999998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104.554142</v>
      </c>
      <c r="K13">
        <v>688.41594699999996</v>
      </c>
      <c r="L13">
        <v>473.94379900000001</v>
      </c>
      <c r="M13">
        <v>95.955943000000005</v>
      </c>
      <c r="N13">
        <v>124.384996</v>
      </c>
      <c r="O13">
        <v>129.980717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11.954000000000001</v>
      </c>
      <c r="W13">
        <v>44.311</v>
      </c>
      <c r="X13">
        <v>148.20237499999999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48.849727000000001</v>
      </c>
      <c r="AH13">
        <v>179.96245400000001</v>
      </c>
      <c r="AI13">
        <v>22.886205</v>
      </c>
      <c r="AJ13">
        <v>0</v>
      </c>
      <c r="AK13">
        <v>68.158760000000001</v>
      </c>
      <c r="AL13">
        <v>61.585999999999999</v>
      </c>
      <c r="AM13">
        <v>18.800616999999999</v>
      </c>
      <c r="AN13">
        <v>1.19116</v>
      </c>
      <c r="AO13">
        <v>0</v>
      </c>
      <c r="AP13">
        <v>3.0743999999999998</v>
      </c>
      <c r="AQ13">
        <v>41.434280999999999</v>
      </c>
      <c r="AR13">
        <v>33.119999999999997</v>
      </c>
      <c r="AS13">
        <v>38.989905999999998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3461.403202999998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104.554142</v>
      </c>
      <c r="K14">
        <v>688.41594699999996</v>
      </c>
      <c r="L14">
        <v>473.94379900000001</v>
      </c>
      <c r="M14">
        <v>95.955943000000005</v>
      </c>
      <c r="N14">
        <v>124.384996</v>
      </c>
      <c r="O14">
        <v>129.980717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11.954000000000001</v>
      </c>
      <c r="W14">
        <v>44.311</v>
      </c>
      <c r="X14">
        <v>148.20237499999999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48.849727000000001</v>
      </c>
      <c r="AH14">
        <v>179.96245400000001</v>
      </c>
      <c r="AI14">
        <v>22.886205</v>
      </c>
      <c r="AJ14">
        <v>0</v>
      </c>
      <c r="AK14">
        <v>68.158760000000001</v>
      </c>
      <c r="AL14">
        <v>61.585999999999999</v>
      </c>
      <c r="AM14">
        <v>18.800616999999999</v>
      </c>
      <c r="AN14">
        <v>1.19116</v>
      </c>
      <c r="AO14">
        <v>0</v>
      </c>
      <c r="AP14">
        <v>3.0743999999999998</v>
      </c>
      <c r="AQ14">
        <v>41.434280999999999</v>
      </c>
      <c r="AR14">
        <v>33.119999999999997</v>
      </c>
      <c r="AS14">
        <v>38.989905999999998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3461.403202999998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82.260407000000001</v>
      </c>
      <c r="H15">
        <v>0</v>
      </c>
      <c r="I15">
        <v>0</v>
      </c>
      <c r="J15">
        <v>105.91198799999999</v>
      </c>
      <c r="K15">
        <v>688.41594699999996</v>
      </c>
      <c r="L15">
        <v>482.44379900000001</v>
      </c>
      <c r="M15">
        <v>95.955943000000005</v>
      </c>
      <c r="N15">
        <v>124.384996</v>
      </c>
      <c r="O15">
        <v>129.980717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11.954000000000001</v>
      </c>
      <c r="W15">
        <v>44.311</v>
      </c>
      <c r="X15">
        <v>148.20237499999999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48.849727000000001</v>
      </c>
      <c r="AH15">
        <v>179.96245400000001</v>
      </c>
      <c r="AI15">
        <v>38.143675000000002</v>
      </c>
      <c r="AJ15">
        <v>0</v>
      </c>
      <c r="AK15">
        <v>68.158760000000001</v>
      </c>
      <c r="AL15">
        <v>61.585999999999999</v>
      </c>
      <c r="AM15">
        <v>18.800616999999999</v>
      </c>
      <c r="AN15">
        <v>1.19116</v>
      </c>
      <c r="AO15">
        <v>0</v>
      </c>
      <c r="AP15">
        <v>3.0743999999999998</v>
      </c>
      <c r="AQ15">
        <v>41.434280999999999</v>
      </c>
      <c r="AR15">
        <v>33.119999999999997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3486.0879149999982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82.260407000000001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95.955943000000005</v>
      </c>
      <c r="N16">
        <v>124.384996</v>
      </c>
      <c r="O16">
        <v>129.980717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11.954000000000001</v>
      </c>
      <c r="W16">
        <v>44.311</v>
      </c>
      <c r="X16">
        <v>148.20237499999999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27.667514000000001</v>
      </c>
      <c r="AG16">
        <v>48.849727000000001</v>
      </c>
      <c r="AH16">
        <v>179.96245400000001</v>
      </c>
      <c r="AI16">
        <v>38.143675000000002</v>
      </c>
      <c r="AJ16">
        <v>0</v>
      </c>
      <c r="AK16">
        <v>68.158760000000001</v>
      </c>
      <c r="AL16">
        <v>61.585999999999999</v>
      </c>
      <c r="AM16">
        <v>18.800616999999999</v>
      </c>
      <c r="AN16">
        <v>1.19116</v>
      </c>
      <c r="AO16">
        <v>0</v>
      </c>
      <c r="AP16">
        <v>3.0743999999999998</v>
      </c>
      <c r="AQ16">
        <v>41.434280999999999</v>
      </c>
      <c r="AR16">
        <v>33.119999999999997</v>
      </c>
      <c r="AS16">
        <v>37.890518999999998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3486.387914999998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82.260407000000001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95.955943000000005</v>
      </c>
      <c r="N17">
        <v>124.384996</v>
      </c>
      <c r="O17">
        <v>129.980717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11.954000000000001</v>
      </c>
      <c r="W17">
        <v>44.311</v>
      </c>
      <c r="X17">
        <v>148.20237499999999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27.667514000000001</v>
      </c>
      <c r="AG17">
        <v>48.849727000000001</v>
      </c>
      <c r="AH17">
        <v>179.96245400000001</v>
      </c>
      <c r="AI17">
        <v>38.143675000000002</v>
      </c>
      <c r="AJ17">
        <v>0</v>
      </c>
      <c r="AK17">
        <v>68.158760000000001</v>
      </c>
      <c r="AL17">
        <v>61.585999999999999</v>
      </c>
      <c r="AM17">
        <v>18.800616999999999</v>
      </c>
      <c r="AN17">
        <v>1.19116</v>
      </c>
      <c r="AO17">
        <v>0</v>
      </c>
      <c r="AP17">
        <v>3.0743999999999998</v>
      </c>
      <c r="AQ17">
        <v>41.434280999999999</v>
      </c>
      <c r="AR17">
        <v>33.119999999999997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3486.387914999998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82.260407000000001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95.955943000000005</v>
      </c>
      <c r="N18">
        <v>124.384996</v>
      </c>
      <c r="O18">
        <v>129.980717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11.954000000000001</v>
      </c>
      <c r="W18">
        <v>44.311</v>
      </c>
      <c r="X18">
        <v>148.20237499999999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20.174230000000001</v>
      </c>
      <c r="AG18">
        <v>48.849727000000001</v>
      </c>
      <c r="AH18">
        <v>179.96245400000001</v>
      </c>
      <c r="AI18">
        <v>38.143675000000002</v>
      </c>
      <c r="AJ18">
        <v>0</v>
      </c>
      <c r="AK18">
        <v>68.158760000000001</v>
      </c>
      <c r="AL18">
        <v>61.585999999999999</v>
      </c>
      <c r="AM18">
        <v>18.800616999999999</v>
      </c>
      <c r="AN18">
        <v>1.19116</v>
      </c>
      <c r="AO18">
        <v>0</v>
      </c>
      <c r="AP18">
        <v>3.0743999999999998</v>
      </c>
      <c r="AQ18">
        <v>41.434280999999999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3478.8946309999978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82.260407000000001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95.955943000000005</v>
      </c>
      <c r="N19">
        <v>124.384996</v>
      </c>
      <c r="O19">
        <v>129.980717</v>
      </c>
      <c r="P19">
        <v>149.98894999999999</v>
      </c>
      <c r="Q19">
        <v>20.130299000000001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11.954000000000001</v>
      </c>
      <c r="W19">
        <v>44.311</v>
      </c>
      <c r="X19">
        <v>148.20237499999999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20.174230000000001</v>
      </c>
      <c r="AG19">
        <v>48.849727000000001</v>
      </c>
      <c r="AH19">
        <v>179.96245400000001</v>
      </c>
      <c r="AI19">
        <v>22.886205</v>
      </c>
      <c r="AJ19">
        <v>0</v>
      </c>
      <c r="AK19">
        <v>68.158760000000001</v>
      </c>
      <c r="AL19">
        <v>61.585999999999999</v>
      </c>
      <c r="AM19">
        <v>18.800616999999999</v>
      </c>
      <c r="AN19">
        <v>1.19116</v>
      </c>
      <c r="AO19">
        <v>0</v>
      </c>
      <c r="AP19">
        <v>3.0743999999999998</v>
      </c>
      <c r="AQ19">
        <v>41.434280999999999</v>
      </c>
      <c r="AR19">
        <v>33.119999999999997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3461.1371609999978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82.260407000000001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95.955943000000005</v>
      </c>
      <c r="N20">
        <v>124.384996</v>
      </c>
      <c r="O20">
        <v>129.980717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11.954000000000001</v>
      </c>
      <c r="W20">
        <v>44.311</v>
      </c>
      <c r="X20">
        <v>148.20237499999999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20.174230000000001</v>
      </c>
      <c r="AG20">
        <v>48.849727000000001</v>
      </c>
      <c r="AH20">
        <v>179.96245400000001</v>
      </c>
      <c r="AI20">
        <v>22.886205</v>
      </c>
      <c r="AJ20">
        <v>0</v>
      </c>
      <c r="AK20">
        <v>68.158760000000001</v>
      </c>
      <c r="AL20">
        <v>61.585999999999999</v>
      </c>
      <c r="AM20">
        <v>18.800616999999999</v>
      </c>
      <c r="AN20">
        <v>1.19116</v>
      </c>
      <c r="AO20">
        <v>0</v>
      </c>
      <c r="AP20">
        <v>3.0743999999999998</v>
      </c>
      <c r="AQ20">
        <v>41.434280999999999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3463.6371609999978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82.260407000000001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95.955943000000005</v>
      </c>
      <c r="N21">
        <v>124.384996</v>
      </c>
      <c r="O21">
        <v>129.980717</v>
      </c>
      <c r="P21">
        <v>149.98894999999999</v>
      </c>
      <c r="Q21">
        <v>20.130299000000001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11.954000000000001</v>
      </c>
      <c r="W21">
        <v>44.311</v>
      </c>
      <c r="X21">
        <v>148.20237499999999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20.174230000000001</v>
      </c>
      <c r="AG21">
        <v>48.849727000000001</v>
      </c>
      <c r="AH21">
        <v>179.96245400000001</v>
      </c>
      <c r="AI21">
        <v>22.886205</v>
      </c>
      <c r="AJ21">
        <v>0</v>
      </c>
      <c r="AK21">
        <v>68.158760000000001</v>
      </c>
      <c r="AL21">
        <v>61.585999999999999</v>
      </c>
      <c r="AM21">
        <v>18.800616999999999</v>
      </c>
      <c r="AN21">
        <v>1.19116</v>
      </c>
      <c r="AO21">
        <v>0</v>
      </c>
      <c r="AP21">
        <v>3.0743999999999998</v>
      </c>
      <c r="AQ21">
        <v>41.434280999999999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3461.1371609999978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82.260407000000001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95.955943000000005</v>
      </c>
      <c r="N22">
        <v>124.384996</v>
      </c>
      <c r="O22">
        <v>129.980717</v>
      </c>
      <c r="P22">
        <v>149.98894999999999</v>
      </c>
      <c r="Q22">
        <v>20.130299000000001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11.954000000000001</v>
      </c>
      <c r="W22">
        <v>44.311</v>
      </c>
      <c r="X22">
        <v>148.20237499999999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20.174230000000001</v>
      </c>
      <c r="AG22">
        <v>48.849727000000001</v>
      </c>
      <c r="AH22">
        <v>179.96245400000001</v>
      </c>
      <c r="AI22">
        <v>22.886205</v>
      </c>
      <c r="AJ22">
        <v>0</v>
      </c>
      <c r="AK22">
        <v>68.158760000000001</v>
      </c>
      <c r="AL22">
        <v>61.585999999999999</v>
      </c>
      <c r="AM22">
        <v>18.800616999999999</v>
      </c>
      <c r="AN22">
        <v>1.19116</v>
      </c>
      <c r="AO22">
        <v>0</v>
      </c>
      <c r="AP22">
        <v>3.0743999999999998</v>
      </c>
      <c r="AQ22">
        <v>41.434280999999999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3461.1371609999978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82.260407000000001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95.955943000000005</v>
      </c>
      <c r="N23">
        <v>124.384996</v>
      </c>
      <c r="O23">
        <v>129.980717</v>
      </c>
      <c r="P23">
        <v>149.98894999999999</v>
      </c>
      <c r="Q23">
        <v>20.130299000000001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11.954000000000001</v>
      </c>
      <c r="W23">
        <v>44.311</v>
      </c>
      <c r="X23">
        <v>148.20237499999999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20.174230000000001</v>
      </c>
      <c r="AG23">
        <v>48.849727000000001</v>
      </c>
      <c r="AH23">
        <v>179.96245400000001</v>
      </c>
      <c r="AI23">
        <v>22.886205</v>
      </c>
      <c r="AJ23">
        <v>0</v>
      </c>
      <c r="AK23">
        <v>68.158760000000001</v>
      </c>
      <c r="AL23">
        <v>61.585999999999999</v>
      </c>
      <c r="AM23">
        <v>18.800616999999999</v>
      </c>
      <c r="AN23">
        <v>1.19116</v>
      </c>
      <c r="AO23">
        <v>0</v>
      </c>
      <c r="AP23">
        <v>3.0743999999999998</v>
      </c>
      <c r="AQ23">
        <v>31.075710999999998</v>
      </c>
      <c r="AR23">
        <v>33.119999999999997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3450.778590999998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82.260407000000001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95.955943000000005</v>
      </c>
      <c r="N24">
        <v>124.384996</v>
      </c>
      <c r="O24">
        <v>129.980717</v>
      </c>
      <c r="P24">
        <v>149.98894999999999</v>
      </c>
      <c r="Q24">
        <v>20.130299000000001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11.954000000000001</v>
      </c>
      <c r="W24">
        <v>44.311</v>
      </c>
      <c r="X24">
        <v>148.20237499999999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20.174230000000001</v>
      </c>
      <c r="AG24">
        <v>48.849727000000001</v>
      </c>
      <c r="AH24">
        <v>179.96245400000001</v>
      </c>
      <c r="AI24">
        <v>22.886205</v>
      </c>
      <c r="AJ24">
        <v>0</v>
      </c>
      <c r="AK24">
        <v>68.158760000000001</v>
      </c>
      <c r="AL24">
        <v>61.585999999999999</v>
      </c>
      <c r="AM24">
        <v>18.800616999999999</v>
      </c>
      <c r="AN24">
        <v>1.19116</v>
      </c>
      <c r="AO24">
        <v>0</v>
      </c>
      <c r="AP24">
        <v>3.0743999999999998</v>
      </c>
      <c r="AQ24">
        <v>16.733074999999999</v>
      </c>
      <c r="AR24">
        <v>33.119999999999997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3436.4359549999981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82.260407000000001</v>
      </c>
      <c r="H25">
        <v>0</v>
      </c>
      <c r="I25">
        <v>0</v>
      </c>
      <c r="J25">
        <v>105.91198799999999</v>
      </c>
      <c r="K25">
        <v>688.41594699999996</v>
      </c>
      <c r="L25">
        <v>473.94379900000001</v>
      </c>
      <c r="M25">
        <v>95.955943000000005</v>
      </c>
      <c r="N25">
        <v>124.384996</v>
      </c>
      <c r="O25">
        <v>129.980717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11.954000000000001</v>
      </c>
      <c r="W25">
        <v>44.311</v>
      </c>
      <c r="X25">
        <v>148.20237499999999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20.174230000000001</v>
      </c>
      <c r="AG25">
        <v>48.849727000000001</v>
      </c>
      <c r="AH25">
        <v>179.96245400000001</v>
      </c>
      <c r="AI25">
        <v>22.886205</v>
      </c>
      <c r="AJ25">
        <v>0</v>
      </c>
      <c r="AK25">
        <v>68.158760000000001</v>
      </c>
      <c r="AL25">
        <v>61.585999999999999</v>
      </c>
      <c r="AM25">
        <v>18.800616999999999</v>
      </c>
      <c r="AN25">
        <v>1.19116</v>
      </c>
      <c r="AO25">
        <v>0</v>
      </c>
      <c r="AP25">
        <v>3.0743999999999998</v>
      </c>
      <c r="AQ25">
        <v>0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3413.4028799999983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82.260407000000001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95.955943000000005</v>
      </c>
      <c r="N26">
        <v>124.384996</v>
      </c>
      <c r="O26">
        <v>129.980717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11.954000000000001</v>
      </c>
      <c r="W26">
        <v>44.311</v>
      </c>
      <c r="X26">
        <v>148.20237499999999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20.174230000000001</v>
      </c>
      <c r="AG26">
        <v>48.849727000000001</v>
      </c>
      <c r="AH26">
        <v>179.96245400000001</v>
      </c>
      <c r="AI26">
        <v>22.886205</v>
      </c>
      <c r="AJ26">
        <v>0</v>
      </c>
      <c r="AK26">
        <v>68.158760000000001</v>
      </c>
      <c r="AL26">
        <v>61.585999999999999</v>
      </c>
      <c r="AM26">
        <v>16.016044000000001</v>
      </c>
      <c r="AN26">
        <v>1.19116</v>
      </c>
      <c r="AO26">
        <v>0</v>
      </c>
      <c r="AP26">
        <v>3.0743999999999998</v>
      </c>
      <c r="AQ26">
        <v>0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3419.4183069999981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82.260407000000001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95.955943000000005</v>
      </c>
      <c r="N27">
        <v>124.384996</v>
      </c>
      <c r="O27">
        <v>129.980717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11.954000000000001</v>
      </c>
      <c r="W27">
        <v>44.311</v>
      </c>
      <c r="X27">
        <v>148.20237499999999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20.174230000000001</v>
      </c>
      <c r="AG27">
        <v>48.849727000000001</v>
      </c>
      <c r="AH27">
        <v>179.96245400000001</v>
      </c>
      <c r="AI27">
        <v>22.886205</v>
      </c>
      <c r="AJ27">
        <v>0</v>
      </c>
      <c r="AK27">
        <v>68.158760000000001</v>
      </c>
      <c r="AL27">
        <v>61.585999999999999</v>
      </c>
      <c r="AM27">
        <v>12.527402</v>
      </c>
      <c r="AN27">
        <v>1.19116</v>
      </c>
      <c r="AO27">
        <v>0</v>
      </c>
      <c r="AP27">
        <v>3.0743999999999998</v>
      </c>
      <c r="AQ27">
        <v>0</v>
      </c>
      <c r="AR27">
        <v>33.119999999999997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3403.0360739999983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82.260407000000001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95.955943000000005</v>
      </c>
      <c r="N28">
        <v>124.384996</v>
      </c>
      <c r="O28">
        <v>129.980717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11.954000000000001</v>
      </c>
      <c r="W28">
        <v>44.311</v>
      </c>
      <c r="X28">
        <v>148.20237499999999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20.174230000000001</v>
      </c>
      <c r="AG28">
        <v>48.849727000000001</v>
      </c>
      <c r="AH28">
        <v>179.96245400000001</v>
      </c>
      <c r="AI28">
        <v>27.463446000000001</v>
      </c>
      <c r="AJ28">
        <v>0</v>
      </c>
      <c r="AK28">
        <v>68.158760000000001</v>
      </c>
      <c r="AL28">
        <v>61.585999999999999</v>
      </c>
      <c r="AM28">
        <v>12.527402</v>
      </c>
      <c r="AN28">
        <v>1.19116</v>
      </c>
      <c r="AO28">
        <v>0</v>
      </c>
      <c r="AP28">
        <v>3.0743999999999998</v>
      </c>
      <c r="AQ28">
        <v>0</v>
      </c>
      <c r="AR28">
        <v>33.119999999999997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3407.6133149999987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82.260407000000001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95.955943000000005</v>
      </c>
      <c r="N29">
        <v>124.384996</v>
      </c>
      <c r="O29">
        <v>129.980717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11.954000000000001</v>
      </c>
      <c r="W29">
        <v>44.311</v>
      </c>
      <c r="X29">
        <v>148.20237499999999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20.174230000000001</v>
      </c>
      <c r="AG29">
        <v>48.849727000000001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61.585999999999999</v>
      </c>
      <c r="AM29">
        <v>12.527402</v>
      </c>
      <c r="AN29">
        <v>1.19116</v>
      </c>
      <c r="AO29">
        <v>0</v>
      </c>
      <c r="AP29">
        <v>3.0743999999999998</v>
      </c>
      <c r="AQ29">
        <v>0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3438.9399519999984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82.260407000000001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95.955943000000005</v>
      </c>
      <c r="N30">
        <v>124.384996</v>
      </c>
      <c r="O30">
        <v>129.980717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11.954000000000001</v>
      </c>
      <c r="W30">
        <v>44.311</v>
      </c>
      <c r="X30">
        <v>148.20237499999999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20.174230000000001</v>
      </c>
      <c r="AG30">
        <v>48.849727000000001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61.585999999999999</v>
      </c>
      <c r="AM30">
        <v>12.527402</v>
      </c>
      <c r="AN30">
        <v>1.19116</v>
      </c>
      <c r="AO30">
        <v>0</v>
      </c>
      <c r="AP30">
        <v>3.0743999999999998</v>
      </c>
      <c r="AQ30">
        <v>0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3438.9399519999984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82.260407000000001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95.955943000000005</v>
      </c>
      <c r="N31">
        <v>124.384996</v>
      </c>
      <c r="O31">
        <v>129.980717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11.954000000000001</v>
      </c>
      <c r="W31">
        <v>44.311</v>
      </c>
      <c r="X31">
        <v>148.20237499999999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19.597823000000002</v>
      </c>
      <c r="AG31">
        <v>48.849727000000001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61.585999999999999</v>
      </c>
      <c r="AM31">
        <v>12.527402</v>
      </c>
      <c r="AN31">
        <v>1.19116</v>
      </c>
      <c r="AO31">
        <v>0</v>
      </c>
      <c r="AP31">
        <v>3.0743999999999998</v>
      </c>
      <c r="AQ31">
        <v>0</v>
      </c>
      <c r="AR31">
        <v>33.119999999999997</v>
      </c>
      <c r="AS31">
        <v>37.890518999999998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3437.0057009999987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82.260407000000001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95.955943000000005</v>
      </c>
      <c r="N32">
        <v>124.384996</v>
      </c>
      <c r="O32">
        <v>129.980717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11.954000000000001</v>
      </c>
      <c r="W32">
        <v>44.311</v>
      </c>
      <c r="X32">
        <v>148.20237499999999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19.597823000000002</v>
      </c>
      <c r="AG32">
        <v>48.849727000000001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61.585999999999999</v>
      </c>
      <c r="AM32">
        <v>12.527402</v>
      </c>
      <c r="AN32">
        <v>1.19116</v>
      </c>
      <c r="AO32">
        <v>0</v>
      </c>
      <c r="AP32">
        <v>3.0743999999999998</v>
      </c>
      <c r="AQ32">
        <v>0</v>
      </c>
      <c r="AR32">
        <v>33.119999999999997</v>
      </c>
      <c r="AS32">
        <v>37.890518999999998</v>
      </c>
      <c r="AT32">
        <v>20.000001999999999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3437.0057009999987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82.260407000000001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94.955943000000005</v>
      </c>
      <c r="N33">
        <v>123.184996</v>
      </c>
      <c r="O33">
        <v>128.68071699999999</v>
      </c>
      <c r="P33">
        <v>148.48894999999999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11.954000000000001</v>
      </c>
      <c r="W33">
        <v>44.311</v>
      </c>
      <c r="X33">
        <v>148.20237499999999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19.597823000000002</v>
      </c>
      <c r="AG33">
        <v>48.849727000000001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61.585999999999999</v>
      </c>
      <c r="AM33">
        <v>12.527402</v>
      </c>
      <c r="AN33">
        <v>1.19116</v>
      </c>
      <c r="AO33">
        <v>0</v>
      </c>
      <c r="AP33">
        <v>1.7934000000000001</v>
      </c>
      <c r="AQ33">
        <v>0</v>
      </c>
      <c r="AR33">
        <v>33.671999999999997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3431.2766989999986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92.755943000000002</v>
      </c>
      <c r="N34">
        <v>120.384996</v>
      </c>
      <c r="O34">
        <v>125.780717</v>
      </c>
      <c r="P34">
        <v>145.08895000000001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11.954000000000001</v>
      </c>
      <c r="W34">
        <v>44.311</v>
      </c>
      <c r="X34">
        <v>148.20237499999999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19.597823000000002</v>
      </c>
      <c r="AG34">
        <v>48.849727000000001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61.585999999999999</v>
      </c>
      <c r="AM34">
        <v>11.100229000000001</v>
      </c>
      <c r="AN34">
        <v>1.19116</v>
      </c>
      <c r="AO34">
        <v>0</v>
      </c>
      <c r="AP34">
        <v>1.7934000000000001</v>
      </c>
      <c r="AQ34">
        <v>0</v>
      </c>
      <c r="AR34">
        <v>33.671999999999997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3417.8807429999988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91.155942999999994</v>
      </c>
      <c r="N35">
        <v>118.184996</v>
      </c>
      <c r="O35">
        <v>123.480717</v>
      </c>
      <c r="P35">
        <v>142.48894999999999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11.954000000000001</v>
      </c>
      <c r="W35">
        <v>44.311</v>
      </c>
      <c r="X35">
        <v>148.20237499999999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19.597823000000002</v>
      </c>
      <c r="AG35">
        <v>48.849727000000001</v>
      </c>
      <c r="AH35">
        <v>179.96245400000001</v>
      </c>
      <c r="AI35">
        <v>22.886205</v>
      </c>
      <c r="AJ35">
        <v>0</v>
      </c>
      <c r="AK35">
        <v>68.158760000000001</v>
      </c>
      <c r="AL35">
        <v>61.585999999999999</v>
      </c>
      <c r="AM35">
        <v>6.1844130000000002</v>
      </c>
      <c r="AN35">
        <v>1.19116</v>
      </c>
      <c r="AO35">
        <v>0</v>
      </c>
      <c r="AP35">
        <v>1.7934000000000001</v>
      </c>
      <c r="AQ35">
        <v>0</v>
      </c>
      <c r="AR35">
        <v>33.671999999999997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3367.7093389999982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89.255943000000002</v>
      </c>
      <c r="N36">
        <v>115.684996</v>
      </c>
      <c r="O36">
        <v>120.880717</v>
      </c>
      <c r="P36">
        <v>139.48894999999999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11.954000000000001</v>
      </c>
      <c r="W36">
        <v>44.311</v>
      </c>
      <c r="X36">
        <v>148.20237499999999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19.597823000000002</v>
      </c>
      <c r="AG36">
        <v>48.849727000000001</v>
      </c>
      <c r="AH36">
        <v>179.96245400000001</v>
      </c>
      <c r="AI36">
        <v>19.071838</v>
      </c>
      <c r="AJ36">
        <v>0</v>
      </c>
      <c r="AK36">
        <v>68.158760000000001</v>
      </c>
      <c r="AL36">
        <v>61.585999999999999</v>
      </c>
      <c r="AM36">
        <v>6.1844130000000002</v>
      </c>
      <c r="AN36">
        <v>1.19116</v>
      </c>
      <c r="AO36">
        <v>0</v>
      </c>
      <c r="AP36">
        <v>1.7934000000000001</v>
      </c>
      <c r="AQ36">
        <v>0</v>
      </c>
      <c r="AR36">
        <v>33.671999999999997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3353.8949719999987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86.955943000000005</v>
      </c>
      <c r="N37">
        <v>112.884996</v>
      </c>
      <c r="O37">
        <v>117.880717</v>
      </c>
      <c r="P37">
        <v>136.08895000000001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11.954000000000001</v>
      </c>
      <c r="W37">
        <v>44.311</v>
      </c>
      <c r="X37">
        <v>148.20237499999999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19.597823000000002</v>
      </c>
      <c r="AG37">
        <v>48.849727000000001</v>
      </c>
      <c r="AH37">
        <v>179.96245400000001</v>
      </c>
      <c r="AI37">
        <v>22.886205</v>
      </c>
      <c r="AJ37">
        <v>0</v>
      </c>
      <c r="AK37">
        <v>68.158760000000001</v>
      </c>
      <c r="AL37">
        <v>59.262</v>
      </c>
      <c r="AM37">
        <v>0</v>
      </c>
      <c r="AN37">
        <v>1.19116</v>
      </c>
      <c r="AO37">
        <v>0</v>
      </c>
      <c r="AP37">
        <v>1.7934000000000001</v>
      </c>
      <c r="AQ37">
        <v>0</v>
      </c>
      <c r="AR37">
        <v>33.119999999999997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3337.1489259999989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89.955943000000005</v>
      </c>
      <c r="N38">
        <v>116.684996</v>
      </c>
      <c r="O38">
        <v>121.880717</v>
      </c>
      <c r="P38">
        <v>140.58895000000001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11.954000000000001</v>
      </c>
      <c r="W38">
        <v>44.311</v>
      </c>
      <c r="X38">
        <v>148.20237499999999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19.597823000000002</v>
      </c>
      <c r="AG38">
        <v>48.849727000000001</v>
      </c>
      <c r="AH38">
        <v>179.96245400000001</v>
      </c>
      <c r="AI38">
        <v>22.886205</v>
      </c>
      <c r="AJ38">
        <v>0</v>
      </c>
      <c r="AK38">
        <v>68.158760000000001</v>
      </c>
      <c r="AL38">
        <v>59.262</v>
      </c>
      <c r="AM38">
        <v>0</v>
      </c>
      <c r="AN38">
        <v>1.19116</v>
      </c>
      <c r="AO38">
        <v>0</v>
      </c>
      <c r="AP38">
        <v>1.7934000000000001</v>
      </c>
      <c r="AQ38">
        <v>0</v>
      </c>
      <c r="AR38">
        <v>38.64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3357.9689259999986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91.355942999999996</v>
      </c>
      <c r="N39">
        <v>118.584996</v>
      </c>
      <c r="O39">
        <v>123.780717</v>
      </c>
      <c r="P39">
        <v>142.88894999999999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11.954000000000001</v>
      </c>
      <c r="W39">
        <v>44.311</v>
      </c>
      <c r="X39">
        <v>148.20237499999999</v>
      </c>
      <c r="Y39">
        <v>0</v>
      </c>
      <c r="Z39">
        <v>19.5624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9.7989119999999996</v>
      </c>
      <c r="AG39">
        <v>48.849727000000001</v>
      </c>
      <c r="AH39">
        <v>179.96245400000001</v>
      </c>
      <c r="AI39">
        <v>22.886205</v>
      </c>
      <c r="AJ39">
        <v>0</v>
      </c>
      <c r="AK39">
        <v>68.158760000000001</v>
      </c>
      <c r="AL39">
        <v>59.262</v>
      </c>
      <c r="AM39">
        <v>0</v>
      </c>
      <c r="AN39">
        <v>1.2128190000000001</v>
      </c>
      <c r="AO39">
        <v>0</v>
      </c>
      <c r="AP39">
        <v>1.7934000000000001</v>
      </c>
      <c r="AQ39">
        <v>0</v>
      </c>
      <c r="AR39">
        <v>38.64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3352.9962599999994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93.355942999999996</v>
      </c>
      <c r="N40">
        <v>121.084996</v>
      </c>
      <c r="O40">
        <v>126.480717</v>
      </c>
      <c r="P40">
        <v>145.98894999999999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11.954000000000001</v>
      </c>
      <c r="W40">
        <v>44.311</v>
      </c>
      <c r="X40">
        <v>148.20237499999999</v>
      </c>
      <c r="Y40">
        <v>0</v>
      </c>
      <c r="Z40">
        <v>19.5624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9.7989119999999996</v>
      </c>
      <c r="AG40">
        <v>48.849727000000001</v>
      </c>
      <c r="AH40">
        <v>179.96245400000001</v>
      </c>
      <c r="AI40">
        <v>22.886205</v>
      </c>
      <c r="AJ40">
        <v>0</v>
      </c>
      <c r="AK40">
        <v>68.158760000000001</v>
      </c>
      <c r="AL40">
        <v>59.262</v>
      </c>
      <c r="AM40">
        <v>0</v>
      </c>
      <c r="AN40">
        <v>1.2128190000000001</v>
      </c>
      <c r="AO40">
        <v>0</v>
      </c>
      <c r="AP40">
        <v>1.7934000000000001</v>
      </c>
      <c r="AQ40">
        <v>0</v>
      </c>
      <c r="AR40">
        <v>38.64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3363.2962599999987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90.555942999999999</v>
      </c>
      <c r="N41">
        <v>117.484996</v>
      </c>
      <c r="O41">
        <v>122.680717</v>
      </c>
      <c r="P41">
        <v>141.68895000000001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11.954000000000001</v>
      </c>
      <c r="W41">
        <v>44.311</v>
      </c>
      <c r="X41">
        <v>148.20237499999999</v>
      </c>
      <c r="Y41">
        <v>0</v>
      </c>
      <c r="Z41">
        <v>19.5624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9.7989119999999996</v>
      </c>
      <c r="AG41">
        <v>48.849727000000001</v>
      </c>
      <c r="AH41">
        <v>179.96245400000001</v>
      </c>
      <c r="AI41">
        <v>22.886205</v>
      </c>
      <c r="AJ41">
        <v>0</v>
      </c>
      <c r="AK41">
        <v>68.158760000000001</v>
      </c>
      <c r="AL41">
        <v>59.262</v>
      </c>
      <c r="AM41">
        <v>0</v>
      </c>
      <c r="AN41">
        <v>1.2128190000000001</v>
      </c>
      <c r="AO41">
        <v>0</v>
      </c>
      <c r="AP41">
        <v>3.0743999999999998</v>
      </c>
      <c r="AQ41">
        <v>0</v>
      </c>
      <c r="AR41">
        <v>33.119999999999997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3344.5572599999987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91.055942999999999</v>
      </c>
      <c r="N42">
        <v>118.084996</v>
      </c>
      <c r="O42">
        <v>123.380717</v>
      </c>
      <c r="P42">
        <v>142.38894999999999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11.954000000000001</v>
      </c>
      <c r="W42">
        <v>44.311</v>
      </c>
      <c r="X42">
        <v>148.20237499999999</v>
      </c>
      <c r="Y42">
        <v>0</v>
      </c>
      <c r="Z42">
        <v>19.5624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9.7989119999999996</v>
      </c>
      <c r="AG42">
        <v>48.849727000000001</v>
      </c>
      <c r="AH42">
        <v>179.96245400000001</v>
      </c>
      <c r="AI42">
        <v>22.886205</v>
      </c>
      <c r="AJ42">
        <v>0</v>
      </c>
      <c r="AK42">
        <v>68.158760000000001</v>
      </c>
      <c r="AL42">
        <v>59.262</v>
      </c>
      <c r="AM42">
        <v>0</v>
      </c>
      <c r="AN42">
        <v>1.2128190000000001</v>
      </c>
      <c r="AO42">
        <v>0</v>
      </c>
      <c r="AP42">
        <v>3.0743999999999998</v>
      </c>
      <c r="AQ42">
        <v>0</v>
      </c>
      <c r="AR42">
        <v>33.119999999999997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3347.0572599999991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95.955943000000005</v>
      </c>
      <c r="N43">
        <v>124.384996</v>
      </c>
      <c r="O43">
        <v>129.980717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11.954000000000001</v>
      </c>
      <c r="W43">
        <v>44.311</v>
      </c>
      <c r="X43">
        <v>148.20237499999999</v>
      </c>
      <c r="Y43">
        <v>0</v>
      </c>
      <c r="Z43">
        <v>19.5624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48.849727000000001</v>
      </c>
      <c r="AH43">
        <v>179.96245400000001</v>
      </c>
      <c r="AI43">
        <v>19.071838</v>
      </c>
      <c r="AJ43">
        <v>0</v>
      </c>
      <c r="AK43">
        <v>68.158760000000001</v>
      </c>
      <c r="AL43">
        <v>59.262</v>
      </c>
      <c r="AM43">
        <v>0</v>
      </c>
      <c r="AN43">
        <v>1.2128190000000001</v>
      </c>
      <c r="AO43">
        <v>0</v>
      </c>
      <c r="AP43">
        <v>10.119899999999999</v>
      </c>
      <c r="AQ43">
        <v>0</v>
      </c>
      <c r="AR43">
        <v>38.64</v>
      </c>
      <c r="AS43">
        <v>37.890518999999998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3371.4094809999988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95.955943000000005</v>
      </c>
      <c r="N44">
        <v>124.384996</v>
      </c>
      <c r="O44">
        <v>129.980717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11.954000000000001</v>
      </c>
      <c r="W44">
        <v>44.311</v>
      </c>
      <c r="X44">
        <v>148.20237499999999</v>
      </c>
      <c r="Y44">
        <v>0</v>
      </c>
      <c r="Z44">
        <v>19.5624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48.849727000000001</v>
      </c>
      <c r="AH44">
        <v>179.96245400000001</v>
      </c>
      <c r="AI44">
        <v>19.071838</v>
      </c>
      <c r="AJ44">
        <v>0</v>
      </c>
      <c r="AK44">
        <v>68.158760000000001</v>
      </c>
      <c r="AL44">
        <v>59.262</v>
      </c>
      <c r="AM44">
        <v>0</v>
      </c>
      <c r="AN44">
        <v>1.2128190000000001</v>
      </c>
      <c r="AO44">
        <v>0</v>
      </c>
      <c r="AP44">
        <v>10.119899999999999</v>
      </c>
      <c r="AQ44">
        <v>0</v>
      </c>
      <c r="AR44">
        <v>38.64</v>
      </c>
      <c r="AS44">
        <v>37.890518999999998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3371.4094809999988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95.955943000000005</v>
      </c>
      <c r="N45">
        <v>124.384996</v>
      </c>
      <c r="O45">
        <v>129.980717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11.954000000000001</v>
      </c>
      <c r="W45">
        <v>44.311</v>
      </c>
      <c r="X45">
        <v>148.20237499999999</v>
      </c>
      <c r="Y45">
        <v>0</v>
      </c>
      <c r="Z45">
        <v>19.5624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48.849727000000001</v>
      </c>
      <c r="AH45">
        <v>179.96245400000001</v>
      </c>
      <c r="AI45">
        <v>19.071838</v>
      </c>
      <c r="AJ45">
        <v>0</v>
      </c>
      <c r="AK45">
        <v>68.158760000000001</v>
      </c>
      <c r="AL45">
        <v>40.088999999999999</v>
      </c>
      <c r="AM45">
        <v>0</v>
      </c>
      <c r="AN45">
        <v>1.2128190000000001</v>
      </c>
      <c r="AO45">
        <v>0</v>
      </c>
      <c r="AP45">
        <v>10.119899999999999</v>
      </c>
      <c r="AQ45">
        <v>0</v>
      </c>
      <c r="AR45">
        <v>38.64</v>
      </c>
      <c r="AS45">
        <v>37.890518999999998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3352.2364809999985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95.955943000000005</v>
      </c>
      <c r="N46">
        <v>124.384996</v>
      </c>
      <c r="O46">
        <v>129.980717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11.954000000000001</v>
      </c>
      <c r="W46">
        <v>44.311</v>
      </c>
      <c r="X46">
        <v>148.20237499999999</v>
      </c>
      <c r="Y46">
        <v>0</v>
      </c>
      <c r="Z46">
        <v>19.5624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48.849727000000001</v>
      </c>
      <c r="AH46">
        <v>179.96245400000001</v>
      </c>
      <c r="AI46">
        <v>19.071838</v>
      </c>
      <c r="AJ46">
        <v>0</v>
      </c>
      <c r="AK46">
        <v>68.158760000000001</v>
      </c>
      <c r="AL46">
        <v>40.088999999999999</v>
      </c>
      <c r="AM46">
        <v>0</v>
      </c>
      <c r="AN46">
        <v>1.2128190000000001</v>
      </c>
      <c r="AO46">
        <v>0</v>
      </c>
      <c r="AP46">
        <v>3.0743999999999998</v>
      </c>
      <c r="AQ46">
        <v>0</v>
      </c>
      <c r="AR46">
        <v>33.119999999999997</v>
      </c>
      <c r="AS46">
        <v>37.890518999999998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3339.6709809999984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94.855942999999996</v>
      </c>
      <c r="N47">
        <v>123.084996</v>
      </c>
      <c r="O47">
        <v>128.58071699999999</v>
      </c>
      <c r="P47">
        <v>148.38894999999999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11.954000000000001</v>
      </c>
      <c r="W47">
        <v>44.311</v>
      </c>
      <c r="X47">
        <v>148.20237499999999</v>
      </c>
      <c r="Y47">
        <v>0</v>
      </c>
      <c r="Z47">
        <v>19.5624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48.849727000000001</v>
      </c>
      <c r="AH47">
        <v>179.96245400000001</v>
      </c>
      <c r="AI47">
        <v>19.071838</v>
      </c>
      <c r="AJ47">
        <v>0</v>
      </c>
      <c r="AK47">
        <v>68.158760000000001</v>
      </c>
      <c r="AL47">
        <v>40.088999999999999</v>
      </c>
      <c r="AM47">
        <v>0</v>
      </c>
      <c r="AN47">
        <v>1.2128190000000001</v>
      </c>
      <c r="AO47">
        <v>0</v>
      </c>
      <c r="AP47">
        <v>3.0743999999999998</v>
      </c>
      <c r="AQ47">
        <v>0</v>
      </c>
      <c r="AR47">
        <v>33.671999999999997</v>
      </c>
      <c r="AS47">
        <v>37.890518999999998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3322.5811009999989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94.355942999999996</v>
      </c>
      <c r="N48">
        <v>122.484996</v>
      </c>
      <c r="O48">
        <v>127.880717</v>
      </c>
      <c r="P48">
        <v>147.68895000000001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11.954000000000001</v>
      </c>
      <c r="W48">
        <v>44.311</v>
      </c>
      <c r="X48">
        <v>148.20237499999999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48.849727000000001</v>
      </c>
      <c r="AH48">
        <v>179.96245400000001</v>
      </c>
      <c r="AI48">
        <v>19.071838</v>
      </c>
      <c r="AJ48">
        <v>0</v>
      </c>
      <c r="AK48">
        <v>68.158760000000001</v>
      </c>
      <c r="AL48">
        <v>40.088999999999999</v>
      </c>
      <c r="AM48">
        <v>0</v>
      </c>
      <c r="AN48">
        <v>1.2128190000000001</v>
      </c>
      <c r="AO48">
        <v>0</v>
      </c>
      <c r="AP48">
        <v>3.0743999999999998</v>
      </c>
      <c r="AQ48">
        <v>0</v>
      </c>
      <c r="AR48">
        <v>33.671999999999997</v>
      </c>
      <c r="AS48">
        <v>37.890518999999998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3313.5603009999991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93.655942999999994</v>
      </c>
      <c r="N49">
        <v>121.484996</v>
      </c>
      <c r="O49">
        <v>126.980717</v>
      </c>
      <c r="P49">
        <v>146.48894999999999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11.954000000000001</v>
      </c>
      <c r="W49">
        <v>44.311</v>
      </c>
      <c r="X49">
        <v>148.20237499999999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48.849727000000001</v>
      </c>
      <c r="AH49">
        <v>179.96245400000001</v>
      </c>
      <c r="AI49">
        <v>19.071838</v>
      </c>
      <c r="AJ49">
        <v>0</v>
      </c>
      <c r="AK49">
        <v>68.158760000000001</v>
      </c>
      <c r="AL49">
        <v>46.48</v>
      </c>
      <c r="AM49">
        <v>0</v>
      </c>
      <c r="AN49">
        <v>1.2128190000000001</v>
      </c>
      <c r="AO49">
        <v>0</v>
      </c>
      <c r="AP49">
        <v>3.0743999999999998</v>
      </c>
      <c r="AQ49">
        <v>0</v>
      </c>
      <c r="AR49">
        <v>38.64</v>
      </c>
      <c r="AS49">
        <v>37.890518999999998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3321.1193009999988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93.455943000000005</v>
      </c>
      <c r="N50">
        <v>121.184996</v>
      </c>
      <c r="O50">
        <v>126.58071700000001</v>
      </c>
      <c r="P50">
        <v>146.18895000000001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11.954000000000001</v>
      </c>
      <c r="W50">
        <v>44.311</v>
      </c>
      <c r="X50">
        <v>148.20237499999999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48.849727000000001</v>
      </c>
      <c r="AH50">
        <v>179.96245400000001</v>
      </c>
      <c r="AI50">
        <v>19.071838</v>
      </c>
      <c r="AJ50">
        <v>0</v>
      </c>
      <c r="AK50">
        <v>68.158760000000001</v>
      </c>
      <c r="AL50">
        <v>46.48</v>
      </c>
      <c r="AM50">
        <v>0</v>
      </c>
      <c r="AN50">
        <v>1.2128190000000001</v>
      </c>
      <c r="AO50">
        <v>0</v>
      </c>
      <c r="AP50">
        <v>3.0743999999999998</v>
      </c>
      <c r="AQ50">
        <v>0</v>
      </c>
      <c r="AR50">
        <v>38.64</v>
      </c>
      <c r="AS50">
        <v>37.890518999999998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3319.919300999999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95.955943000000005</v>
      </c>
      <c r="N51">
        <v>124.384996</v>
      </c>
      <c r="O51">
        <v>129.980717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0</v>
      </c>
      <c r="U51">
        <v>418.77</v>
      </c>
      <c r="V51">
        <v>11.954000000000001</v>
      </c>
      <c r="W51">
        <v>44.311</v>
      </c>
      <c r="X51">
        <v>148.20237499999999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48.849727000000001</v>
      </c>
      <c r="AH51">
        <v>179.96245400000001</v>
      </c>
      <c r="AI51">
        <v>19.071838</v>
      </c>
      <c r="AJ51">
        <v>0</v>
      </c>
      <c r="AK51">
        <v>68.158760000000001</v>
      </c>
      <c r="AL51">
        <v>46.48</v>
      </c>
      <c r="AM51">
        <v>0</v>
      </c>
      <c r="AN51">
        <v>1.2128190000000001</v>
      </c>
      <c r="AO51">
        <v>0</v>
      </c>
      <c r="AP51">
        <v>3.2025000000000001</v>
      </c>
      <c r="AQ51">
        <v>0</v>
      </c>
      <c r="AR51">
        <v>38.64</v>
      </c>
      <c r="AS51">
        <v>37.890518999999998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3327.8635359999989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95.955943000000005</v>
      </c>
      <c r="N52">
        <v>124.384996</v>
      </c>
      <c r="O52">
        <v>129.980717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0</v>
      </c>
      <c r="U52">
        <v>418.77</v>
      </c>
      <c r="V52">
        <v>11.954000000000001</v>
      </c>
      <c r="W52">
        <v>44.311</v>
      </c>
      <c r="X52">
        <v>148.20237499999999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48.849727000000001</v>
      </c>
      <c r="AH52">
        <v>179.96245400000001</v>
      </c>
      <c r="AI52">
        <v>19.071838</v>
      </c>
      <c r="AJ52">
        <v>0</v>
      </c>
      <c r="AK52">
        <v>68.158760000000001</v>
      </c>
      <c r="AL52">
        <v>52.29</v>
      </c>
      <c r="AM52">
        <v>0</v>
      </c>
      <c r="AN52">
        <v>1.2128190000000001</v>
      </c>
      <c r="AO52">
        <v>0</v>
      </c>
      <c r="AP52">
        <v>3.2025000000000001</v>
      </c>
      <c r="AQ52">
        <v>0</v>
      </c>
      <c r="AR52">
        <v>33.671999999999997</v>
      </c>
      <c r="AS52">
        <v>37.890518999999998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3328.705535999999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95.955943000000005</v>
      </c>
      <c r="N53">
        <v>124.384996</v>
      </c>
      <c r="O53">
        <v>129.980717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0</v>
      </c>
      <c r="U53">
        <v>418.77</v>
      </c>
      <c r="V53">
        <v>11.954000000000001</v>
      </c>
      <c r="W53">
        <v>44.311</v>
      </c>
      <c r="X53">
        <v>148.20237499999999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48.849727000000001</v>
      </c>
      <c r="AH53">
        <v>179.96245400000001</v>
      </c>
      <c r="AI53">
        <v>19.071838</v>
      </c>
      <c r="AJ53">
        <v>0</v>
      </c>
      <c r="AK53">
        <v>68.158760000000001</v>
      </c>
      <c r="AL53">
        <v>52.29</v>
      </c>
      <c r="AM53">
        <v>0</v>
      </c>
      <c r="AN53">
        <v>1.2128190000000001</v>
      </c>
      <c r="AO53">
        <v>0</v>
      </c>
      <c r="AP53">
        <v>1.9215</v>
      </c>
      <c r="AQ53">
        <v>0</v>
      </c>
      <c r="AR53">
        <v>33.671999999999997</v>
      </c>
      <c r="AS53">
        <v>37.890518999999998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3327.4245359999991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95.955943000000005</v>
      </c>
      <c r="N54">
        <v>124.384996</v>
      </c>
      <c r="O54">
        <v>129.980717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0</v>
      </c>
      <c r="U54">
        <v>418.77</v>
      </c>
      <c r="V54">
        <v>11.954000000000001</v>
      </c>
      <c r="W54">
        <v>44.311</v>
      </c>
      <c r="X54">
        <v>148.20237499999999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48.849727000000001</v>
      </c>
      <c r="AH54">
        <v>179.96245400000001</v>
      </c>
      <c r="AI54">
        <v>19.071838</v>
      </c>
      <c r="AJ54">
        <v>0</v>
      </c>
      <c r="AK54">
        <v>68.158760000000001</v>
      </c>
      <c r="AL54">
        <v>52.29</v>
      </c>
      <c r="AM54">
        <v>0</v>
      </c>
      <c r="AN54">
        <v>1.2128190000000001</v>
      </c>
      <c r="AO54">
        <v>0</v>
      </c>
      <c r="AP54">
        <v>1.9215</v>
      </c>
      <c r="AQ54">
        <v>0</v>
      </c>
      <c r="AR54">
        <v>33.671999999999997</v>
      </c>
      <c r="AS54">
        <v>37.890518999999998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3327.4245359999991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95.955943000000005</v>
      </c>
      <c r="N55">
        <v>124.384996</v>
      </c>
      <c r="O55">
        <v>129.980717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0</v>
      </c>
      <c r="U55">
        <v>418.77</v>
      </c>
      <c r="V55">
        <v>11.954000000000001</v>
      </c>
      <c r="W55">
        <v>44.311</v>
      </c>
      <c r="X55">
        <v>148.20237499999999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48.849727000000001</v>
      </c>
      <c r="AH55">
        <v>179.96245400000001</v>
      </c>
      <c r="AI55">
        <v>19.071838</v>
      </c>
      <c r="AJ55">
        <v>0</v>
      </c>
      <c r="AK55">
        <v>68.158760000000001</v>
      </c>
      <c r="AL55">
        <v>72.043999999999997</v>
      </c>
      <c r="AM55">
        <v>0</v>
      </c>
      <c r="AN55">
        <v>1.2128190000000001</v>
      </c>
      <c r="AO55">
        <v>0</v>
      </c>
      <c r="AP55">
        <v>3.0743999999999998</v>
      </c>
      <c r="AQ55">
        <v>0</v>
      </c>
      <c r="AR55">
        <v>37.536000000000001</v>
      </c>
      <c r="AS55">
        <v>37.890518999999998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3352.1954359999991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95.955943000000005</v>
      </c>
      <c r="N56">
        <v>124.384996</v>
      </c>
      <c r="O56">
        <v>129.980717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0</v>
      </c>
      <c r="U56">
        <v>418.77</v>
      </c>
      <c r="V56">
        <v>11.954000000000001</v>
      </c>
      <c r="W56">
        <v>44.311</v>
      </c>
      <c r="X56">
        <v>148.20237499999999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48.849727000000001</v>
      </c>
      <c r="AH56">
        <v>179.96245400000001</v>
      </c>
      <c r="AI56">
        <v>19.071838</v>
      </c>
      <c r="AJ56">
        <v>0</v>
      </c>
      <c r="AK56">
        <v>68.158760000000001</v>
      </c>
      <c r="AL56">
        <v>83.664000000000001</v>
      </c>
      <c r="AM56">
        <v>0</v>
      </c>
      <c r="AN56">
        <v>1.2128190000000001</v>
      </c>
      <c r="AO56">
        <v>0</v>
      </c>
      <c r="AP56">
        <v>3.0743999999999998</v>
      </c>
      <c r="AQ56">
        <v>0</v>
      </c>
      <c r="AR56">
        <v>37.536000000000001</v>
      </c>
      <c r="AS56">
        <v>37.890518999999998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3363.8154359999994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95.955943000000005</v>
      </c>
      <c r="N57">
        <v>124.384996</v>
      </c>
      <c r="O57">
        <v>129.980717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0</v>
      </c>
      <c r="U57">
        <v>418.77</v>
      </c>
      <c r="V57">
        <v>11.954000000000001</v>
      </c>
      <c r="W57">
        <v>44.311</v>
      </c>
      <c r="X57">
        <v>148.20237499999999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48.849727000000001</v>
      </c>
      <c r="AH57">
        <v>179.96245400000001</v>
      </c>
      <c r="AI57">
        <v>4.2720909999999996</v>
      </c>
      <c r="AJ57">
        <v>0</v>
      </c>
      <c r="AK57">
        <v>68.158760000000001</v>
      </c>
      <c r="AL57">
        <v>83.664000000000001</v>
      </c>
      <c r="AM57">
        <v>0</v>
      </c>
      <c r="AN57">
        <v>1.2128190000000001</v>
      </c>
      <c r="AO57">
        <v>0</v>
      </c>
      <c r="AP57">
        <v>3.0743999999999998</v>
      </c>
      <c r="AQ57">
        <v>0</v>
      </c>
      <c r="AR57">
        <v>37.536000000000001</v>
      </c>
      <c r="AS57">
        <v>37.890518999999998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3349.0156889999994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95.955943000000005</v>
      </c>
      <c r="N58">
        <v>124.384996</v>
      </c>
      <c r="O58">
        <v>129.980717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0</v>
      </c>
      <c r="U58">
        <v>418.77</v>
      </c>
      <c r="V58">
        <v>11.954000000000001</v>
      </c>
      <c r="W58">
        <v>44.311</v>
      </c>
      <c r="X58">
        <v>148.20237499999999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48.849727000000001</v>
      </c>
      <c r="AH58">
        <v>179.96245400000001</v>
      </c>
      <c r="AI58">
        <v>0</v>
      </c>
      <c r="AJ58">
        <v>0</v>
      </c>
      <c r="AK58">
        <v>68.158760000000001</v>
      </c>
      <c r="AL58">
        <v>83.664000000000001</v>
      </c>
      <c r="AM58">
        <v>0</v>
      </c>
      <c r="AN58">
        <v>1.2128190000000001</v>
      </c>
      <c r="AO58">
        <v>0</v>
      </c>
      <c r="AP58">
        <v>3.0743999999999998</v>
      </c>
      <c r="AQ58">
        <v>0</v>
      </c>
      <c r="AR58">
        <v>33.671999999999997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3340.8795979999995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95.955943000000005</v>
      </c>
      <c r="N59">
        <v>124.384996</v>
      </c>
      <c r="O59">
        <v>129.980717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0.33185900000000002</v>
      </c>
      <c r="U59">
        <v>418.77</v>
      </c>
      <c r="V59">
        <v>11.954000000000001</v>
      </c>
      <c r="W59">
        <v>44.311</v>
      </c>
      <c r="X59">
        <v>148.20237499999999</v>
      </c>
      <c r="Y59">
        <v>0</v>
      </c>
      <c r="Z59">
        <v>19.5624</v>
      </c>
      <c r="AA59">
        <v>42.14808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48.849727000000001</v>
      </c>
      <c r="AH59">
        <v>179.96245400000001</v>
      </c>
      <c r="AI59">
        <v>0</v>
      </c>
      <c r="AJ59">
        <v>0</v>
      </c>
      <c r="AK59">
        <v>68.158760000000001</v>
      </c>
      <c r="AL59">
        <v>83.664000000000001</v>
      </c>
      <c r="AM59">
        <v>0</v>
      </c>
      <c r="AN59">
        <v>1.2128190000000001</v>
      </c>
      <c r="AO59">
        <v>0</v>
      </c>
      <c r="AP59">
        <v>10.119899999999999</v>
      </c>
      <c r="AQ59">
        <v>0</v>
      </c>
      <c r="AR59">
        <v>33.671999999999997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3353.4199109999995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95.955943000000005</v>
      </c>
      <c r="N60">
        <v>124.384996</v>
      </c>
      <c r="O60">
        <v>129.980717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0.66371800000000003</v>
      </c>
      <c r="U60">
        <v>418.77</v>
      </c>
      <c r="V60">
        <v>11.954000000000001</v>
      </c>
      <c r="W60">
        <v>44.311</v>
      </c>
      <c r="X60">
        <v>148.20237499999999</v>
      </c>
      <c r="Y60">
        <v>0</v>
      </c>
      <c r="Z60">
        <v>19.5624</v>
      </c>
      <c r="AA60">
        <v>42.14808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48.849727000000001</v>
      </c>
      <c r="AH60">
        <v>179.96245400000001</v>
      </c>
      <c r="AI60">
        <v>0</v>
      </c>
      <c r="AJ60">
        <v>0</v>
      </c>
      <c r="AK60">
        <v>68.158760000000001</v>
      </c>
      <c r="AL60">
        <v>83.664000000000001</v>
      </c>
      <c r="AM60">
        <v>6.2795579999999998</v>
      </c>
      <c r="AN60">
        <v>1.2128190000000001</v>
      </c>
      <c r="AO60">
        <v>0</v>
      </c>
      <c r="AP60">
        <v>10.119899999999999</v>
      </c>
      <c r="AQ60">
        <v>0</v>
      </c>
      <c r="AR60">
        <v>33.671999999999997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3360.0313279999996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95.955943000000005</v>
      </c>
      <c r="N61">
        <v>124.384996</v>
      </c>
      <c r="O61">
        <v>129.980717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0.99557700000000005</v>
      </c>
      <c r="U61">
        <v>418.77</v>
      </c>
      <c r="V61">
        <v>11.954000000000001</v>
      </c>
      <c r="W61">
        <v>44.311</v>
      </c>
      <c r="X61">
        <v>148.20237499999999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48.849727000000001</v>
      </c>
      <c r="AH61">
        <v>179.96245400000001</v>
      </c>
      <c r="AI61">
        <v>0</v>
      </c>
      <c r="AJ61">
        <v>0</v>
      </c>
      <c r="AK61">
        <v>68.158760000000001</v>
      </c>
      <c r="AL61">
        <v>79.376220000000004</v>
      </c>
      <c r="AM61">
        <v>12.559116</v>
      </c>
      <c r="AN61">
        <v>1.2128190000000001</v>
      </c>
      <c r="AO61">
        <v>0</v>
      </c>
      <c r="AP61">
        <v>10.119899999999999</v>
      </c>
      <c r="AQ61">
        <v>0</v>
      </c>
      <c r="AR61">
        <v>33.671999999999997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3362.3549649999991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95.955943000000005</v>
      </c>
      <c r="N62">
        <v>124.384996</v>
      </c>
      <c r="O62">
        <v>129.980717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1.3274360000000001</v>
      </c>
      <c r="U62">
        <v>418.77</v>
      </c>
      <c r="V62">
        <v>11.954000000000001</v>
      </c>
      <c r="W62">
        <v>44.311</v>
      </c>
      <c r="X62">
        <v>148.20237499999999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48.849727000000001</v>
      </c>
      <c r="AH62">
        <v>179.96245400000001</v>
      </c>
      <c r="AI62">
        <v>0</v>
      </c>
      <c r="AJ62">
        <v>0</v>
      </c>
      <c r="AK62">
        <v>68.158760000000001</v>
      </c>
      <c r="AL62">
        <v>79.376220000000004</v>
      </c>
      <c r="AM62">
        <v>18.800616999999999</v>
      </c>
      <c r="AN62">
        <v>1.2128190000000001</v>
      </c>
      <c r="AO62">
        <v>0</v>
      </c>
      <c r="AP62">
        <v>10.119899999999999</v>
      </c>
      <c r="AQ62">
        <v>0</v>
      </c>
      <c r="AR62">
        <v>33.671999999999997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3368.9283249999989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95.955943000000005</v>
      </c>
      <c r="N63">
        <v>124.384996</v>
      </c>
      <c r="O63">
        <v>129.980717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1.659295</v>
      </c>
      <c r="U63">
        <v>418.77</v>
      </c>
      <c r="V63">
        <v>11.954000000000001</v>
      </c>
      <c r="W63">
        <v>44.311</v>
      </c>
      <c r="X63">
        <v>148.20237499999999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68.158760000000001</v>
      </c>
      <c r="AL63">
        <v>79.376220000000004</v>
      </c>
      <c r="AM63">
        <v>18.800616999999999</v>
      </c>
      <c r="AN63">
        <v>1.2128190000000001</v>
      </c>
      <c r="AO63">
        <v>0</v>
      </c>
      <c r="AP63">
        <v>3.0743999999999998</v>
      </c>
      <c r="AQ63">
        <v>0</v>
      </c>
      <c r="AR63">
        <v>33.671999999999997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3362.2146839999987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95.955943000000005</v>
      </c>
      <c r="N64">
        <v>124.384996</v>
      </c>
      <c r="O64">
        <v>129.980717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1.9911540000000001</v>
      </c>
      <c r="U64">
        <v>418.77</v>
      </c>
      <c r="V64">
        <v>11.954000000000001</v>
      </c>
      <c r="W64">
        <v>44.311</v>
      </c>
      <c r="X64">
        <v>148.20237499999999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0</v>
      </c>
      <c r="AJ64">
        <v>0</v>
      </c>
      <c r="AK64">
        <v>68.158760000000001</v>
      </c>
      <c r="AL64">
        <v>79.376220000000004</v>
      </c>
      <c r="AM64">
        <v>18.800616999999999</v>
      </c>
      <c r="AN64">
        <v>1.2128190000000001</v>
      </c>
      <c r="AO64">
        <v>0</v>
      </c>
      <c r="AP64">
        <v>3.0743999999999998</v>
      </c>
      <c r="AQ64">
        <v>0</v>
      </c>
      <c r="AR64">
        <v>33.671999999999997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3362.546542999999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95.955943000000005</v>
      </c>
      <c r="N65">
        <v>124.384996</v>
      </c>
      <c r="O65">
        <v>129.980717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2.323013</v>
      </c>
      <c r="U65">
        <v>418.77</v>
      </c>
      <c r="V65">
        <v>11.954000000000001</v>
      </c>
      <c r="W65">
        <v>44.311</v>
      </c>
      <c r="X65">
        <v>148.20237499999999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0</v>
      </c>
      <c r="AJ65">
        <v>0</v>
      </c>
      <c r="AK65">
        <v>68.158760000000001</v>
      </c>
      <c r="AL65">
        <v>79.376220000000004</v>
      </c>
      <c r="AM65">
        <v>18.800616999999999</v>
      </c>
      <c r="AN65">
        <v>1.2128190000000001</v>
      </c>
      <c r="AO65">
        <v>0</v>
      </c>
      <c r="AP65">
        <v>3.0743999999999998</v>
      </c>
      <c r="AQ65">
        <v>0</v>
      </c>
      <c r="AR65">
        <v>33.671999999999997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3362.8784019999989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95.955943000000005</v>
      </c>
      <c r="N66">
        <v>124.384996</v>
      </c>
      <c r="O66">
        <v>129.980717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2.6548720000000001</v>
      </c>
      <c r="U66">
        <v>418.77</v>
      </c>
      <c r="V66">
        <v>11.954000000000001</v>
      </c>
      <c r="W66">
        <v>44.311</v>
      </c>
      <c r="X66">
        <v>148.20237499999999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0</v>
      </c>
      <c r="AJ66">
        <v>0</v>
      </c>
      <c r="AK66">
        <v>68.158760000000001</v>
      </c>
      <c r="AL66">
        <v>79.376220000000004</v>
      </c>
      <c r="AM66">
        <v>18.800616999999999</v>
      </c>
      <c r="AN66">
        <v>1.2128190000000001</v>
      </c>
      <c r="AO66">
        <v>0</v>
      </c>
      <c r="AP66">
        <v>3.0743999999999998</v>
      </c>
      <c r="AQ66">
        <v>0</v>
      </c>
      <c r="AR66">
        <v>33.671999999999997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3356.6894609999995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99.122758000000005</v>
      </c>
      <c r="K67">
        <v>688.71594700000003</v>
      </c>
      <c r="L67">
        <v>482.44379900000001</v>
      </c>
      <c r="M67">
        <v>95.955943000000005</v>
      </c>
      <c r="N67">
        <v>124.384996</v>
      </c>
      <c r="O67">
        <v>129.980717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11.954000000000001</v>
      </c>
      <c r="W67">
        <v>44.311</v>
      </c>
      <c r="X67">
        <v>148.20237499999999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0</v>
      </c>
      <c r="AJ67">
        <v>0</v>
      </c>
      <c r="AK67">
        <v>68.158760000000001</v>
      </c>
      <c r="AL67">
        <v>79.376220000000004</v>
      </c>
      <c r="AM67">
        <v>18.800616999999999</v>
      </c>
      <c r="AN67">
        <v>1.2128190000000001</v>
      </c>
      <c r="AO67">
        <v>0</v>
      </c>
      <c r="AP67">
        <v>10.119899999999999</v>
      </c>
      <c r="AQ67">
        <v>0</v>
      </c>
      <c r="AR67">
        <v>33.671999999999997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3375.058708999999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99.122758000000005</v>
      </c>
      <c r="K68">
        <v>688.71594700000003</v>
      </c>
      <c r="L68">
        <v>482.44379900000001</v>
      </c>
      <c r="M68">
        <v>95.955943000000005</v>
      </c>
      <c r="N68">
        <v>124.384996</v>
      </c>
      <c r="O68">
        <v>129.980717</v>
      </c>
      <c r="P68">
        <v>149.98894999999999</v>
      </c>
      <c r="Q68">
        <v>22.630299000000001</v>
      </c>
      <c r="R68">
        <v>44.906624999999998</v>
      </c>
      <c r="S68">
        <v>24.938980999999998</v>
      </c>
      <c r="T68">
        <v>3.0945860000000001</v>
      </c>
      <c r="U68">
        <v>418.77</v>
      </c>
      <c r="V68">
        <v>11.954000000000001</v>
      </c>
      <c r="W68">
        <v>44.311</v>
      </c>
      <c r="X68">
        <v>148.20237499999999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0</v>
      </c>
      <c r="AJ68">
        <v>0</v>
      </c>
      <c r="AK68">
        <v>68.158760000000001</v>
      </c>
      <c r="AL68">
        <v>70.882000000000005</v>
      </c>
      <c r="AM68">
        <v>18.800616999999999</v>
      </c>
      <c r="AN68">
        <v>1.2128190000000001</v>
      </c>
      <c r="AO68">
        <v>0</v>
      </c>
      <c r="AP68">
        <v>10.119899999999999</v>
      </c>
      <c r="AQ68">
        <v>0</v>
      </c>
      <c r="AR68">
        <v>33.671999999999997</v>
      </c>
      <c r="AS68">
        <v>37.890518999999998</v>
      </c>
      <c r="AT68">
        <v>20.000001999999999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3363.8644909999989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624.21594700000003</v>
      </c>
      <c r="L69">
        <v>482.44379900000001</v>
      </c>
      <c r="M69">
        <v>95.955943000000005</v>
      </c>
      <c r="N69">
        <v>124.384996</v>
      </c>
      <c r="O69">
        <v>129.980717</v>
      </c>
      <c r="P69">
        <v>149.98894999999999</v>
      </c>
      <c r="Q69">
        <v>20.130299000000001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11.954000000000001</v>
      </c>
      <c r="W69">
        <v>44.311</v>
      </c>
      <c r="X69">
        <v>148.20237499999999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18.308964</v>
      </c>
      <c r="AJ69">
        <v>0</v>
      </c>
      <c r="AK69">
        <v>68.158760000000001</v>
      </c>
      <c r="AL69">
        <v>70.882000000000005</v>
      </c>
      <c r="AM69">
        <v>18.800616999999999</v>
      </c>
      <c r="AN69">
        <v>1.2128190000000001</v>
      </c>
      <c r="AO69">
        <v>0</v>
      </c>
      <c r="AP69">
        <v>1.7934000000000001</v>
      </c>
      <c r="AQ69">
        <v>0</v>
      </c>
      <c r="AR69">
        <v>33.671999999999997</v>
      </c>
      <c r="AS69">
        <v>37.890518999999998</v>
      </c>
      <c r="AT69">
        <v>20.000001999999999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3308.189108999999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644.21594700000003</v>
      </c>
      <c r="L70">
        <v>482.44379900000001</v>
      </c>
      <c r="M70">
        <v>95.955943000000005</v>
      </c>
      <c r="N70">
        <v>124.384996</v>
      </c>
      <c r="O70">
        <v>129.980717</v>
      </c>
      <c r="P70">
        <v>149.98894999999999</v>
      </c>
      <c r="Q70">
        <v>20.130299000000001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11.954000000000001</v>
      </c>
      <c r="W70">
        <v>44.311</v>
      </c>
      <c r="X70">
        <v>148.20237499999999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18.308964</v>
      </c>
      <c r="AJ70">
        <v>0</v>
      </c>
      <c r="AK70">
        <v>68.158760000000001</v>
      </c>
      <c r="AL70">
        <v>70.882000000000005</v>
      </c>
      <c r="AM70">
        <v>18.800616999999999</v>
      </c>
      <c r="AN70">
        <v>1.2128190000000001</v>
      </c>
      <c r="AO70">
        <v>0</v>
      </c>
      <c r="AP70">
        <v>1.7934000000000001</v>
      </c>
      <c r="AQ70">
        <v>0</v>
      </c>
      <c r="AR70">
        <v>33.671999999999997</v>
      </c>
      <c r="AS70">
        <v>37.890518999999998</v>
      </c>
      <c r="AT70">
        <v>20.000001999999999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3328.189108999999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78.916487000000004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95.955943000000005</v>
      </c>
      <c r="N71">
        <v>124.384996</v>
      </c>
      <c r="O71">
        <v>129.980717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11.954000000000001</v>
      </c>
      <c r="W71">
        <v>44.311</v>
      </c>
      <c r="X71">
        <v>148.20237499999999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32.652102999999997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19.071838</v>
      </c>
      <c r="AJ71">
        <v>0</v>
      </c>
      <c r="AK71">
        <v>68.158760000000001</v>
      </c>
      <c r="AL71">
        <v>70.882000000000005</v>
      </c>
      <c r="AM71">
        <v>18.800616999999999</v>
      </c>
      <c r="AN71">
        <v>1.2128190000000001</v>
      </c>
      <c r="AO71">
        <v>0</v>
      </c>
      <c r="AP71">
        <v>1.1529</v>
      </c>
      <c r="AQ71">
        <v>0</v>
      </c>
      <c r="AR71">
        <v>33.671999999999997</v>
      </c>
      <c r="AS71">
        <v>37.890518999999998</v>
      </c>
      <c r="AT71">
        <v>20.000001999999999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3375.3114819999992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95.955943000000005</v>
      </c>
      <c r="N72">
        <v>124.384996</v>
      </c>
      <c r="O72">
        <v>129.980717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11.954000000000001</v>
      </c>
      <c r="W72">
        <v>44.311</v>
      </c>
      <c r="X72">
        <v>148.20237499999999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32.652102999999997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19.071838</v>
      </c>
      <c r="AJ72">
        <v>0</v>
      </c>
      <c r="AK72">
        <v>68.158760000000001</v>
      </c>
      <c r="AL72">
        <v>70.882000000000005</v>
      </c>
      <c r="AM72">
        <v>18.800616999999999</v>
      </c>
      <c r="AN72">
        <v>1.2128190000000001</v>
      </c>
      <c r="AO72">
        <v>0</v>
      </c>
      <c r="AP72">
        <v>1.1529</v>
      </c>
      <c r="AQ72">
        <v>0</v>
      </c>
      <c r="AR72">
        <v>33.671999999999997</v>
      </c>
      <c r="AS72">
        <v>37.890518999999998</v>
      </c>
      <c r="AT72">
        <v>20.000001999999999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3375.311482999999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78.916488999999999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95.955943000000005</v>
      </c>
      <c r="N73">
        <v>124.384996</v>
      </c>
      <c r="O73">
        <v>129.980717</v>
      </c>
      <c r="P73">
        <v>149.98894999999999</v>
      </c>
      <c r="Q73">
        <v>20.130299000000001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11.954000000000001</v>
      </c>
      <c r="W73">
        <v>44.311</v>
      </c>
      <c r="X73">
        <v>148.20237499999999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32.652102999999997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19.071838</v>
      </c>
      <c r="AJ73">
        <v>0</v>
      </c>
      <c r="AK73">
        <v>68.158760000000001</v>
      </c>
      <c r="AL73">
        <v>70.882000000000005</v>
      </c>
      <c r="AM73">
        <v>18.800616999999999</v>
      </c>
      <c r="AN73">
        <v>1.2128190000000001</v>
      </c>
      <c r="AO73">
        <v>0</v>
      </c>
      <c r="AP73">
        <v>3.0743999999999998</v>
      </c>
      <c r="AQ73">
        <v>0</v>
      </c>
      <c r="AR73">
        <v>33.671999999999997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3374.7329819999986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78.916488999999999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95.955943000000005</v>
      </c>
      <c r="N74">
        <v>124.384996</v>
      </c>
      <c r="O74">
        <v>129.980717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11.954000000000001</v>
      </c>
      <c r="W74">
        <v>44.311</v>
      </c>
      <c r="X74">
        <v>148.20237499999999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32.652102999999997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19.071838</v>
      </c>
      <c r="AJ74">
        <v>0</v>
      </c>
      <c r="AK74">
        <v>68.158760000000001</v>
      </c>
      <c r="AL74">
        <v>70.882000000000005</v>
      </c>
      <c r="AM74">
        <v>18.800616999999999</v>
      </c>
      <c r="AN74">
        <v>1.2128190000000001</v>
      </c>
      <c r="AO74">
        <v>0</v>
      </c>
      <c r="AP74">
        <v>3.0743999999999998</v>
      </c>
      <c r="AQ74">
        <v>10.35857</v>
      </c>
      <c r="AR74">
        <v>33.671999999999997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3387.5915519999985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95.955943000000005</v>
      </c>
      <c r="N75">
        <v>124.384996</v>
      </c>
      <c r="O75">
        <v>129.980717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11.954000000000001</v>
      </c>
      <c r="W75">
        <v>44.311</v>
      </c>
      <c r="X75">
        <v>148.20237499999999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19.071838</v>
      </c>
      <c r="AJ75">
        <v>0</v>
      </c>
      <c r="AK75">
        <v>68.158760000000001</v>
      </c>
      <c r="AL75">
        <v>70.882000000000005</v>
      </c>
      <c r="AM75">
        <v>18.800616999999999</v>
      </c>
      <c r="AN75">
        <v>1.2128190000000001</v>
      </c>
      <c r="AO75">
        <v>0</v>
      </c>
      <c r="AP75">
        <v>5.6364000000000001</v>
      </c>
      <c r="AQ75">
        <v>20.717141000000002</v>
      </c>
      <c r="AR75">
        <v>33.671999999999997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3399.1745549999987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97.764911999999995</v>
      </c>
      <c r="K76">
        <v>681.21594700000003</v>
      </c>
      <c r="L76">
        <v>482.44379900000001</v>
      </c>
      <c r="M76">
        <v>95.955943000000005</v>
      </c>
      <c r="N76">
        <v>124.384996</v>
      </c>
      <c r="O76">
        <v>129.980717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11.954000000000001</v>
      </c>
      <c r="W76">
        <v>44.311</v>
      </c>
      <c r="X76">
        <v>148.20237499999999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19.071838</v>
      </c>
      <c r="AJ76">
        <v>0</v>
      </c>
      <c r="AK76">
        <v>68.158760000000001</v>
      </c>
      <c r="AL76">
        <v>70.882000000000005</v>
      </c>
      <c r="AM76">
        <v>18.800616999999999</v>
      </c>
      <c r="AN76">
        <v>1.2128190000000001</v>
      </c>
      <c r="AO76">
        <v>0</v>
      </c>
      <c r="AP76">
        <v>5.6364000000000001</v>
      </c>
      <c r="AQ76">
        <v>31.075710999999998</v>
      </c>
      <c r="AR76">
        <v>33.671999999999997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3412.9171579999988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688.41594699999996</v>
      </c>
      <c r="L77">
        <v>482.44379900000001</v>
      </c>
      <c r="M77">
        <v>95.955943000000005</v>
      </c>
      <c r="N77">
        <v>124.384996</v>
      </c>
      <c r="O77">
        <v>129.980717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11.954000000000001</v>
      </c>
      <c r="W77">
        <v>44.311</v>
      </c>
      <c r="X77">
        <v>148.20237499999999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48.849727000000001</v>
      </c>
      <c r="AH77">
        <v>179.96245400000001</v>
      </c>
      <c r="AI77">
        <v>19.071838</v>
      </c>
      <c r="AJ77">
        <v>0</v>
      </c>
      <c r="AK77">
        <v>68.158760000000001</v>
      </c>
      <c r="AL77">
        <v>69.72</v>
      </c>
      <c r="AM77">
        <v>18.800616999999999</v>
      </c>
      <c r="AN77">
        <v>1.2128190000000001</v>
      </c>
      <c r="AO77">
        <v>0</v>
      </c>
      <c r="AP77">
        <v>1.7934000000000001</v>
      </c>
      <c r="AQ77">
        <v>41.434280999999999</v>
      </c>
      <c r="AR77">
        <v>33.671999999999997</v>
      </c>
      <c r="AS77">
        <v>37.890518999999998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3435.2696409999985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688.41594699999996</v>
      </c>
      <c r="L78">
        <v>482.44379900000001</v>
      </c>
      <c r="M78">
        <v>95.955943000000005</v>
      </c>
      <c r="N78">
        <v>124.384996</v>
      </c>
      <c r="O78">
        <v>129.980717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11.954000000000001</v>
      </c>
      <c r="W78">
        <v>44.311</v>
      </c>
      <c r="X78">
        <v>148.20237499999999</v>
      </c>
      <c r="Y78">
        <v>0</v>
      </c>
      <c r="Z78">
        <v>20.214700000000001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48.849727000000001</v>
      </c>
      <c r="AH78">
        <v>182.023944</v>
      </c>
      <c r="AI78">
        <v>24.411951999999999</v>
      </c>
      <c r="AJ78">
        <v>0</v>
      </c>
      <c r="AK78">
        <v>68.158760000000001</v>
      </c>
      <c r="AL78">
        <v>69.72</v>
      </c>
      <c r="AM78">
        <v>18.800616999999999</v>
      </c>
      <c r="AN78">
        <v>1.2128190000000001</v>
      </c>
      <c r="AO78">
        <v>0</v>
      </c>
      <c r="AP78">
        <v>10.119899999999999</v>
      </c>
      <c r="AQ78">
        <v>42.071731999999997</v>
      </c>
      <c r="AR78">
        <v>33.671999999999997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3460.7622969999979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688.41594699999996</v>
      </c>
      <c r="L79">
        <v>482.44379900000001</v>
      </c>
      <c r="M79">
        <v>95.955943000000005</v>
      </c>
      <c r="N79">
        <v>124.384996</v>
      </c>
      <c r="O79">
        <v>129.980717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11.954000000000001</v>
      </c>
      <c r="W79">
        <v>44.311</v>
      </c>
      <c r="X79">
        <v>148.20237499999999</v>
      </c>
      <c r="Y79">
        <v>0</v>
      </c>
      <c r="Z79">
        <v>20.214700000000001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48.849727000000001</v>
      </c>
      <c r="AH79">
        <v>182.023944</v>
      </c>
      <c r="AI79">
        <v>58.790083000000003</v>
      </c>
      <c r="AJ79">
        <v>0</v>
      </c>
      <c r="AK79">
        <v>68.158760000000001</v>
      </c>
      <c r="AL79">
        <v>68.558000000000007</v>
      </c>
      <c r="AM79">
        <v>18.800616999999999</v>
      </c>
      <c r="AN79">
        <v>1.2128190000000001</v>
      </c>
      <c r="AO79">
        <v>0</v>
      </c>
      <c r="AP79">
        <v>10.119899999999999</v>
      </c>
      <c r="AQ79">
        <v>42.071731999999997</v>
      </c>
      <c r="AR79">
        <v>33.671999999999997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3493.9784269999982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688.41594699999996</v>
      </c>
      <c r="L80">
        <v>482.44379900000001</v>
      </c>
      <c r="M80">
        <v>95.955943000000005</v>
      </c>
      <c r="N80">
        <v>124.384996</v>
      </c>
      <c r="O80">
        <v>129.980717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11.954000000000001</v>
      </c>
      <c r="W80">
        <v>44.311</v>
      </c>
      <c r="X80">
        <v>148.20237499999999</v>
      </c>
      <c r="Y80">
        <v>0</v>
      </c>
      <c r="Z80">
        <v>20.214700000000001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48.849727000000001</v>
      </c>
      <c r="AH80">
        <v>182.023944</v>
      </c>
      <c r="AI80">
        <v>58.790083000000003</v>
      </c>
      <c r="AJ80">
        <v>0</v>
      </c>
      <c r="AK80">
        <v>68.158760000000001</v>
      </c>
      <c r="AL80">
        <v>68.558000000000007</v>
      </c>
      <c r="AM80">
        <v>18.800616999999999</v>
      </c>
      <c r="AN80">
        <v>1.2128190000000001</v>
      </c>
      <c r="AO80">
        <v>0</v>
      </c>
      <c r="AP80">
        <v>10.119899999999999</v>
      </c>
      <c r="AQ80">
        <v>42.071731999999997</v>
      </c>
      <c r="AR80">
        <v>33.671999999999997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3493.9784269999982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688.41594699999996</v>
      </c>
      <c r="L81">
        <v>482.44379900000001</v>
      </c>
      <c r="M81">
        <v>95.955943000000005</v>
      </c>
      <c r="N81">
        <v>124.384996</v>
      </c>
      <c r="O81">
        <v>129.980717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11.954000000000001</v>
      </c>
      <c r="W81">
        <v>44.311</v>
      </c>
      <c r="X81">
        <v>148.20237499999999</v>
      </c>
      <c r="Y81">
        <v>0</v>
      </c>
      <c r="Z81">
        <v>20.214700000000001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48.849727000000001</v>
      </c>
      <c r="AH81">
        <v>182.023944</v>
      </c>
      <c r="AI81">
        <v>58.790083000000003</v>
      </c>
      <c r="AJ81">
        <v>0</v>
      </c>
      <c r="AK81">
        <v>68.158760000000001</v>
      </c>
      <c r="AL81">
        <v>68.558000000000007</v>
      </c>
      <c r="AM81">
        <v>18.800616999999999</v>
      </c>
      <c r="AN81">
        <v>1.2128190000000001</v>
      </c>
      <c r="AO81">
        <v>0</v>
      </c>
      <c r="AP81">
        <v>4.3554000000000004</v>
      </c>
      <c r="AQ81">
        <v>42.071731999999997</v>
      </c>
      <c r="AR81">
        <v>33.671999999999997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3488.213926999998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688.41594699999996</v>
      </c>
      <c r="L82">
        <v>482.44379900000001</v>
      </c>
      <c r="M82">
        <v>95.955943000000005</v>
      </c>
      <c r="N82">
        <v>124.384996</v>
      </c>
      <c r="O82">
        <v>129.980717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11.954000000000001</v>
      </c>
      <c r="W82">
        <v>44.311</v>
      </c>
      <c r="X82">
        <v>148.20237499999999</v>
      </c>
      <c r="Y82">
        <v>0</v>
      </c>
      <c r="Z82">
        <v>20.214700000000001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48.849727000000001</v>
      </c>
      <c r="AH82">
        <v>182.023944</v>
      </c>
      <c r="AI82">
        <v>58.790083000000003</v>
      </c>
      <c r="AJ82">
        <v>0</v>
      </c>
      <c r="AK82">
        <v>68.158760000000001</v>
      </c>
      <c r="AL82">
        <v>68.558000000000007</v>
      </c>
      <c r="AM82">
        <v>18.800616999999999</v>
      </c>
      <c r="AN82">
        <v>1.2128190000000001</v>
      </c>
      <c r="AO82">
        <v>0</v>
      </c>
      <c r="AP82">
        <v>4.3554000000000004</v>
      </c>
      <c r="AQ82">
        <v>42.071731999999997</v>
      </c>
      <c r="AR82">
        <v>33.671999999999997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3488.213926999998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688.41594699999996</v>
      </c>
      <c r="L83">
        <v>482.44379900000001</v>
      </c>
      <c r="M83">
        <v>95.955943000000005</v>
      </c>
      <c r="N83">
        <v>124.384996</v>
      </c>
      <c r="O83">
        <v>129.980717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12.51</v>
      </c>
      <c r="W83">
        <v>44.311</v>
      </c>
      <c r="X83">
        <v>148.20237499999999</v>
      </c>
      <c r="Y83">
        <v>0</v>
      </c>
      <c r="Z83">
        <v>20.214700000000001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48.849727000000001</v>
      </c>
      <c r="AH83">
        <v>182.023944</v>
      </c>
      <c r="AI83">
        <v>58.790083000000003</v>
      </c>
      <c r="AJ83">
        <v>0</v>
      </c>
      <c r="AK83">
        <v>68.158760000000001</v>
      </c>
      <c r="AL83">
        <v>68.558000000000007</v>
      </c>
      <c r="AM83">
        <v>18.800616999999999</v>
      </c>
      <c r="AN83">
        <v>1.2128190000000001</v>
      </c>
      <c r="AO83">
        <v>0</v>
      </c>
      <c r="AP83">
        <v>4.3554000000000004</v>
      </c>
      <c r="AQ83">
        <v>42.071731999999997</v>
      </c>
      <c r="AR83">
        <v>33.671999999999997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3489.421637999998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688.41594699999996</v>
      </c>
      <c r="L84">
        <v>482.44379900000001</v>
      </c>
      <c r="M84">
        <v>95.955943000000005</v>
      </c>
      <c r="N84">
        <v>124.384996</v>
      </c>
      <c r="O84">
        <v>129.980717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12.51</v>
      </c>
      <c r="W84">
        <v>44.311</v>
      </c>
      <c r="X84">
        <v>148.20237499999999</v>
      </c>
      <c r="Y84">
        <v>0</v>
      </c>
      <c r="Z84">
        <v>20.214700000000001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48.849727000000001</v>
      </c>
      <c r="AH84">
        <v>182.023944</v>
      </c>
      <c r="AI84">
        <v>58.790083000000003</v>
      </c>
      <c r="AJ84">
        <v>0</v>
      </c>
      <c r="AK84">
        <v>68.158760000000001</v>
      </c>
      <c r="AL84">
        <v>68.558000000000007</v>
      </c>
      <c r="AM84">
        <v>18.800616999999999</v>
      </c>
      <c r="AN84">
        <v>1.2128190000000001</v>
      </c>
      <c r="AO84">
        <v>0</v>
      </c>
      <c r="AP84">
        <v>4.3554000000000004</v>
      </c>
      <c r="AQ84">
        <v>42.071731999999997</v>
      </c>
      <c r="AR84">
        <v>33.671999999999997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3489.421637999998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688.41594699999996</v>
      </c>
      <c r="L85">
        <v>482.44379900000001</v>
      </c>
      <c r="M85">
        <v>95.955943000000005</v>
      </c>
      <c r="N85">
        <v>124.384996</v>
      </c>
      <c r="O85">
        <v>129.980717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12.51</v>
      </c>
      <c r="W85">
        <v>44.311</v>
      </c>
      <c r="X85">
        <v>148.20237499999999</v>
      </c>
      <c r="Y85">
        <v>0</v>
      </c>
      <c r="Z85">
        <v>20.214700000000001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48.849727000000001</v>
      </c>
      <c r="AH85">
        <v>182.023944</v>
      </c>
      <c r="AI85">
        <v>19.834710999999999</v>
      </c>
      <c r="AJ85">
        <v>0</v>
      </c>
      <c r="AK85">
        <v>68.158760000000001</v>
      </c>
      <c r="AL85">
        <v>68.558000000000007</v>
      </c>
      <c r="AM85">
        <v>18.800616999999999</v>
      </c>
      <c r="AN85">
        <v>1.2128190000000001</v>
      </c>
      <c r="AO85">
        <v>0</v>
      </c>
      <c r="AP85">
        <v>9.2232000000000003</v>
      </c>
      <c r="AQ85">
        <v>42.071731999999997</v>
      </c>
      <c r="AR85">
        <v>33.671999999999997</v>
      </c>
      <c r="AS85">
        <v>38.989905999999998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3455.3340659999981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688.41594699999996</v>
      </c>
      <c r="L86">
        <v>482.44379900000001</v>
      </c>
      <c r="M86">
        <v>95.955943000000005</v>
      </c>
      <c r="N86">
        <v>124.384996</v>
      </c>
      <c r="O86">
        <v>129.980717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12.51</v>
      </c>
      <c r="W86">
        <v>44.311</v>
      </c>
      <c r="X86">
        <v>148.20237499999999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48.849727000000001</v>
      </c>
      <c r="AH86">
        <v>179.96245400000001</v>
      </c>
      <c r="AI86">
        <v>18.308964</v>
      </c>
      <c r="AJ86">
        <v>0</v>
      </c>
      <c r="AK86">
        <v>68.158760000000001</v>
      </c>
      <c r="AL86">
        <v>68.558000000000007</v>
      </c>
      <c r="AM86">
        <v>18.800616999999999</v>
      </c>
      <c r="AN86">
        <v>1.2128190000000001</v>
      </c>
      <c r="AO86">
        <v>0</v>
      </c>
      <c r="AP86">
        <v>4.0991999999999997</v>
      </c>
      <c r="AQ86">
        <v>41.434280999999999</v>
      </c>
      <c r="AR86">
        <v>33.671999999999997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3443.3790779999986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688.41594699999996</v>
      </c>
      <c r="L87">
        <v>482.44379900000001</v>
      </c>
      <c r="M87">
        <v>95.955943000000005</v>
      </c>
      <c r="N87">
        <v>124.384996</v>
      </c>
      <c r="O87">
        <v>129.980717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12.51</v>
      </c>
      <c r="W87">
        <v>44.311</v>
      </c>
      <c r="X87">
        <v>148.20237499999999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48.849727000000001</v>
      </c>
      <c r="AH87">
        <v>179.96245400000001</v>
      </c>
      <c r="AI87">
        <v>18.308964</v>
      </c>
      <c r="AJ87">
        <v>0</v>
      </c>
      <c r="AK87">
        <v>68.158760000000001</v>
      </c>
      <c r="AL87">
        <v>67.396000000000001</v>
      </c>
      <c r="AM87">
        <v>18.800616999999999</v>
      </c>
      <c r="AN87">
        <v>1.2128190000000001</v>
      </c>
      <c r="AO87">
        <v>0</v>
      </c>
      <c r="AP87">
        <v>4.0991999999999997</v>
      </c>
      <c r="AQ87">
        <v>41.434280999999999</v>
      </c>
      <c r="AR87">
        <v>33.671999999999997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3442.2170779999988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688.41594699999996</v>
      </c>
      <c r="L88">
        <v>482.44379900000001</v>
      </c>
      <c r="M88">
        <v>95.955943000000005</v>
      </c>
      <c r="N88">
        <v>124.384996</v>
      </c>
      <c r="O88">
        <v>129.980717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12.51</v>
      </c>
      <c r="W88">
        <v>44.311</v>
      </c>
      <c r="X88">
        <v>148.20237499999999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48.849727000000001</v>
      </c>
      <c r="AH88">
        <v>179.96245400000001</v>
      </c>
      <c r="AI88">
        <v>18.308964</v>
      </c>
      <c r="AJ88">
        <v>0</v>
      </c>
      <c r="AK88">
        <v>68.158760000000001</v>
      </c>
      <c r="AL88">
        <v>67.396000000000001</v>
      </c>
      <c r="AM88">
        <v>18.800616999999999</v>
      </c>
      <c r="AN88">
        <v>1.2128190000000001</v>
      </c>
      <c r="AO88">
        <v>0</v>
      </c>
      <c r="AP88">
        <v>4.0991999999999997</v>
      </c>
      <c r="AQ88">
        <v>41.434280999999999</v>
      </c>
      <c r="AR88">
        <v>33.671999999999997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3442.2170779999988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688.41594699999996</v>
      </c>
      <c r="L89">
        <v>482.44379900000001</v>
      </c>
      <c r="M89">
        <v>95.955943000000005</v>
      </c>
      <c r="N89">
        <v>124.384996</v>
      </c>
      <c r="O89">
        <v>129.980717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12.51</v>
      </c>
      <c r="W89">
        <v>44.311</v>
      </c>
      <c r="X89">
        <v>148.20237499999999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48.849727000000001</v>
      </c>
      <c r="AH89">
        <v>179.96245400000001</v>
      </c>
      <c r="AI89">
        <v>18.308964</v>
      </c>
      <c r="AJ89">
        <v>0</v>
      </c>
      <c r="AK89">
        <v>68.158760000000001</v>
      </c>
      <c r="AL89">
        <v>67.396000000000001</v>
      </c>
      <c r="AM89">
        <v>18.800616999999999</v>
      </c>
      <c r="AN89">
        <v>1.2128190000000001</v>
      </c>
      <c r="AO89">
        <v>0</v>
      </c>
      <c r="AP89">
        <v>4.0991999999999997</v>
      </c>
      <c r="AQ89">
        <v>41.434280999999999</v>
      </c>
      <c r="AR89">
        <v>33.671999999999997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3442.2170779999988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688.41594699999996</v>
      </c>
      <c r="L90">
        <v>482.44379900000001</v>
      </c>
      <c r="M90">
        <v>95.955943000000005</v>
      </c>
      <c r="N90">
        <v>124.384996</v>
      </c>
      <c r="O90">
        <v>129.980717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12.51</v>
      </c>
      <c r="W90">
        <v>44.311</v>
      </c>
      <c r="X90">
        <v>148.20237499999999</v>
      </c>
      <c r="Y90">
        <v>0</v>
      </c>
      <c r="Z90">
        <v>20.214700000000001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48.849727000000001</v>
      </c>
      <c r="AH90">
        <v>182.023944</v>
      </c>
      <c r="AI90">
        <v>18.308964</v>
      </c>
      <c r="AJ90">
        <v>0</v>
      </c>
      <c r="AK90">
        <v>68.158760000000001</v>
      </c>
      <c r="AL90">
        <v>67.396000000000001</v>
      </c>
      <c r="AM90">
        <v>18.800616999999999</v>
      </c>
      <c r="AN90">
        <v>1.2128190000000001</v>
      </c>
      <c r="AO90">
        <v>0</v>
      </c>
      <c r="AP90">
        <v>8.8389000000000006</v>
      </c>
      <c r="AQ90">
        <v>42.071731999999997</v>
      </c>
      <c r="AR90">
        <v>33.671999999999997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3462.6373369999988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688.41594699999996</v>
      </c>
      <c r="L91">
        <v>482.44379900000001</v>
      </c>
      <c r="M91">
        <v>95.955943000000005</v>
      </c>
      <c r="N91">
        <v>124.384996</v>
      </c>
      <c r="O91">
        <v>129.980717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12.51</v>
      </c>
      <c r="W91">
        <v>44.311</v>
      </c>
      <c r="X91">
        <v>148.20237499999999</v>
      </c>
      <c r="Y91">
        <v>0</v>
      </c>
      <c r="Z91">
        <v>20.214700000000001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48.849727000000001</v>
      </c>
      <c r="AH91">
        <v>182.023944</v>
      </c>
      <c r="AI91">
        <v>18.308964</v>
      </c>
      <c r="AJ91">
        <v>0</v>
      </c>
      <c r="AK91">
        <v>68.158760000000001</v>
      </c>
      <c r="AL91">
        <v>67.396000000000001</v>
      </c>
      <c r="AM91">
        <v>18.800616999999999</v>
      </c>
      <c r="AN91">
        <v>1.2128190000000001</v>
      </c>
      <c r="AO91">
        <v>0</v>
      </c>
      <c r="AP91">
        <v>8.8389000000000006</v>
      </c>
      <c r="AQ91">
        <v>42.071731999999997</v>
      </c>
      <c r="AR91">
        <v>33.671999999999997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3462.6373369999988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99.122758000000005</v>
      </c>
      <c r="K92">
        <v>688.41594699999996</v>
      </c>
      <c r="L92">
        <v>482.44379900000001</v>
      </c>
      <c r="M92">
        <v>95.955943000000005</v>
      </c>
      <c r="N92">
        <v>124.384996</v>
      </c>
      <c r="O92">
        <v>129.980717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12.51</v>
      </c>
      <c r="W92">
        <v>44.311</v>
      </c>
      <c r="X92">
        <v>148.20237499999999</v>
      </c>
      <c r="Y92">
        <v>0</v>
      </c>
      <c r="Z92">
        <v>20.214700000000001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48.849727000000001</v>
      </c>
      <c r="AH92">
        <v>182.023944</v>
      </c>
      <c r="AI92">
        <v>18.308964</v>
      </c>
      <c r="AJ92">
        <v>0</v>
      </c>
      <c r="AK92">
        <v>68.158760000000001</v>
      </c>
      <c r="AL92">
        <v>67.396000000000001</v>
      </c>
      <c r="AM92">
        <v>18.800616999999999</v>
      </c>
      <c r="AN92">
        <v>1.2128190000000001</v>
      </c>
      <c r="AO92">
        <v>0</v>
      </c>
      <c r="AP92">
        <v>8.8389000000000006</v>
      </c>
      <c r="AQ92">
        <v>42.071731999999997</v>
      </c>
      <c r="AR92">
        <v>33.671999999999997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3463.9951829999991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99.122758000000005</v>
      </c>
      <c r="K93">
        <v>688.41594699999996</v>
      </c>
      <c r="L93">
        <v>482.44379900000001</v>
      </c>
      <c r="M93">
        <v>95.955943000000005</v>
      </c>
      <c r="N93">
        <v>124.384996</v>
      </c>
      <c r="O93">
        <v>129.980717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12.51</v>
      </c>
      <c r="W93">
        <v>44.311</v>
      </c>
      <c r="X93">
        <v>148.20237499999999</v>
      </c>
      <c r="Y93">
        <v>0</v>
      </c>
      <c r="Z93">
        <v>20.214700000000001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48.849727000000001</v>
      </c>
      <c r="AH93">
        <v>182.023944</v>
      </c>
      <c r="AI93">
        <v>18.308964</v>
      </c>
      <c r="AJ93">
        <v>0</v>
      </c>
      <c r="AK93">
        <v>68.158760000000001</v>
      </c>
      <c r="AL93">
        <v>67.396000000000001</v>
      </c>
      <c r="AM93">
        <v>18.800616999999999</v>
      </c>
      <c r="AN93">
        <v>1.2128190000000001</v>
      </c>
      <c r="AO93">
        <v>0</v>
      </c>
      <c r="AP93">
        <v>8.8389000000000006</v>
      </c>
      <c r="AQ93">
        <v>42.071731999999997</v>
      </c>
      <c r="AR93">
        <v>33.671999999999997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3463.9951829999991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99.122758000000005</v>
      </c>
      <c r="K94">
        <v>688.41594699999996</v>
      </c>
      <c r="L94">
        <v>482.44379900000001</v>
      </c>
      <c r="M94">
        <v>95.955943000000005</v>
      </c>
      <c r="N94">
        <v>124.384996</v>
      </c>
      <c r="O94">
        <v>129.980717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12.51</v>
      </c>
      <c r="W94">
        <v>44.311</v>
      </c>
      <c r="X94">
        <v>148.20237499999999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48.849727000000001</v>
      </c>
      <c r="AH94">
        <v>179.96245400000001</v>
      </c>
      <c r="AI94">
        <v>18.308964</v>
      </c>
      <c r="AJ94">
        <v>0</v>
      </c>
      <c r="AK94">
        <v>68.158760000000001</v>
      </c>
      <c r="AL94">
        <v>67.396000000000001</v>
      </c>
      <c r="AM94">
        <v>18.800616999999999</v>
      </c>
      <c r="AN94">
        <v>1.2128190000000001</v>
      </c>
      <c r="AO94">
        <v>0</v>
      </c>
      <c r="AP94">
        <v>2.8182</v>
      </c>
      <c r="AQ94">
        <v>41.434280999999999</v>
      </c>
      <c r="AR94">
        <v>33.671999999999997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3453.2456479999992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99.122758000000005</v>
      </c>
      <c r="K95">
        <v>688.41594699999996</v>
      </c>
      <c r="L95">
        <v>482.44379900000001</v>
      </c>
      <c r="M95">
        <v>95.955943000000005</v>
      </c>
      <c r="N95">
        <v>124.384996</v>
      </c>
      <c r="O95">
        <v>129.980717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12.51</v>
      </c>
      <c r="W95">
        <v>44.311</v>
      </c>
      <c r="X95">
        <v>148.20237499999999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48.849727000000001</v>
      </c>
      <c r="AH95">
        <v>179.96245400000001</v>
      </c>
      <c r="AI95">
        <v>22.886205</v>
      </c>
      <c r="AJ95">
        <v>0</v>
      </c>
      <c r="AK95">
        <v>68.158760000000001</v>
      </c>
      <c r="AL95">
        <v>62.747999999999998</v>
      </c>
      <c r="AM95">
        <v>18.800616999999999</v>
      </c>
      <c r="AN95">
        <v>1.2128190000000001</v>
      </c>
      <c r="AO95">
        <v>0</v>
      </c>
      <c r="AP95">
        <v>2.8182</v>
      </c>
      <c r="AQ95">
        <v>41.434280999999999</v>
      </c>
      <c r="AR95">
        <v>33.671999999999997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3453.174888999999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99.122758000000005</v>
      </c>
      <c r="K96">
        <v>688.41594699999996</v>
      </c>
      <c r="L96">
        <v>482.44379900000001</v>
      </c>
      <c r="M96">
        <v>95.955943000000005</v>
      </c>
      <c r="N96">
        <v>124.384996</v>
      </c>
      <c r="O96">
        <v>129.980717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12.51</v>
      </c>
      <c r="W96">
        <v>44.311</v>
      </c>
      <c r="X96">
        <v>148.20237499999999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48.849727000000001</v>
      </c>
      <c r="AH96">
        <v>179.96245400000001</v>
      </c>
      <c r="AI96">
        <v>22.886205</v>
      </c>
      <c r="AJ96">
        <v>0</v>
      </c>
      <c r="AK96">
        <v>68.158760000000001</v>
      </c>
      <c r="AL96">
        <v>62.747999999999998</v>
      </c>
      <c r="AM96">
        <v>18.800616999999999</v>
      </c>
      <c r="AN96">
        <v>1.2128190000000001</v>
      </c>
      <c r="AO96">
        <v>0</v>
      </c>
      <c r="AP96">
        <v>2.8182</v>
      </c>
      <c r="AQ96">
        <v>41.434280999999999</v>
      </c>
      <c r="AR96">
        <v>33.671999999999997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3453.174888999999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99.122758000000005</v>
      </c>
      <c r="K97">
        <v>688.41594699999996</v>
      </c>
      <c r="L97">
        <v>482.44379900000001</v>
      </c>
      <c r="M97">
        <v>95.955943000000005</v>
      </c>
      <c r="N97">
        <v>124.384996</v>
      </c>
      <c r="O97">
        <v>129.980717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12.51</v>
      </c>
      <c r="W97">
        <v>44.311</v>
      </c>
      <c r="X97">
        <v>148.20237499999999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29.396733999999999</v>
      </c>
      <c r="AG97">
        <v>48.849727000000001</v>
      </c>
      <c r="AH97">
        <v>179.96245400000001</v>
      </c>
      <c r="AI97">
        <v>22.886205</v>
      </c>
      <c r="AJ97">
        <v>0</v>
      </c>
      <c r="AK97">
        <v>68.158760000000001</v>
      </c>
      <c r="AL97">
        <v>62.747999999999998</v>
      </c>
      <c r="AM97">
        <v>18.800616999999999</v>
      </c>
      <c r="AN97">
        <v>1.2128190000000001</v>
      </c>
      <c r="AO97">
        <v>0</v>
      </c>
      <c r="AP97">
        <v>7.3017000000000003</v>
      </c>
      <c r="AQ97">
        <v>41.434280999999999</v>
      </c>
      <c r="AR97">
        <v>33.671999999999997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3466.3044869999985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99.122758000000005</v>
      </c>
      <c r="K98">
        <v>688.41594699999996</v>
      </c>
      <c r="L98">
        <v>482.44379900000001</v>
      </c>
      <c r="M98">
        <v>95.955943000000005</v>
      </c>
      <c r="N98">
        <v>124.384996</v>
      </c>
      <c r="O98">
        <v>129.980717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12.51</v>
      </c>
      <c r="W98">
        <v>44.311</v>
      </c>
      <c r="X98">
        <v>148.20237499999999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29.396733999999999</v>
      </c>
      <c r="AG98">
        <v>48.849727000000001</v>
      </c>
      <c r="AH98">
        <v>179.96245400000001</v>
      </c>
      <c r="AI98">
        <v>22.886205</v>
      </c>
      <c r="AJ98">
        <v>0</v>
      </c>
      <c r="AK98">
        <v>68.158760000000001</v>
      </c>
      <c r="AL98">
        <v>62.747999999999998</v>
      </c>
      <c r="AM98">
        <v>18.800616999999999</v>
      </c>
      <c r="AN98">
        <v>1.2128190000000001</v>
      </c>
      <c r="AO98">
        <v>0</v>
      </c>
      <c r="AP98">
        <v>7.3017000000000003</v>
      </c>
      <c r="AQ98">
        <v>41.434280999999999</v>
      </c>
      <c r="AR98">
        <v>33.671999999999997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3466.3044869999985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1.160044686</v>
      </c>
      <c r="E99">
        <f t="shared" si="2"/>
        <v>0</v>
      </c>
      <c r="F99">
        <f t="shared" si="2"/>
        <v>0</v>
      </c>
      <c r="G99">
        <f t="shared" si="2"/>
        <v>1.9145608217500021</v>
      </c>
      <c r="H99">
        <f t="shared" si="2"/>
        <v>0</v>
      </c>
      <c r="I99">
        <f t="shared" si="2"/>
        <v>0</v>
      </c>
      <c r="J99">
        <f t="shared" si="2"/>
        <v>2.4274891865000012</v>
      </c>
      <c r="K99">
        <f t="shared" si="2"/>
        <v>16.49735772799999</v>
      </c>
      <c r="L99">
        <f t="shared" si="2"/>
        <v>11.568026176000011</v>
      </c>
      <c r="M99">
        <f t="shared" si="2"/>
        <v>2.2890176320000011</v>
      </c>
      <c r="N99">
        <f t="shared" si="2"/>
        <v>2.9675149040000024</v>
      </c>
      <c r="O99">
        <f t="shared" si="2"/>
        <v>3.1008372080000046</v>
      </c>
      <c r="P99">
        <f t="shared" si="2"/>
        <v>3.5782598000000077</v>
      </c>
      <c r="Q99">
        <f t="shared" si="2"/>
        <v>0.53812717599999915</v>
      </c>
      <c r="R99">
        <f t="shared" si="2"/>
        <v>1.0777590000000008</v>
      </c>
      <c r="S99">
        <f t="shared" si="2"/>
        <v>0.66266054400000107</v>
      </c>
      <c r="T99">
        <f t="shared" si="2"/>
        <v>6.4878450999999976E-2</v>
      </c>
      <c r="U99">
        <f t="shared" si="2"/>
        <v>10.050479999999991</v>
      </c>
      <c r="V99">
        <f t="shared" si="2"/>
        <v>0.2891199999999996</v>
      </c>
      <c r="W99">
        <f t="shared" si="2"/>
        <v>1.0634640000000011</v>
      </c>
      <c r="X99">
        <f t="shared" si="2"/>
        <v>3.5568570000000062</v>
      </c>
      <c r="Y99">
        <f t="shared" si="2"/>
        <v>0</v>
      </c>
      <c r="Z99">
        <f t="shared" si="2"/>
        <v>0.43395990000000034</v>
      </c>
      <c r="AA99">
        <f t="shared" si="2"/>
        <v>1.0112078999999989</v>
      </c>
      <c r="AB99">
        <f t="shared" si="2"/>
        <v>1.1639958719999997</v>
      </c>
      <c r="AC99">
        <f t="shared" si="2"/>
        <v>0.83595007199999871</v>
      </c>
      <c r="AD99">
        <f t="shared" si="2"/>
        <v>0.85711770149999977</v>
      </c>
      <c r="AE99">
        <f t="shared" si="2"/>
        <v>1.4202096720000026</v>
      </c>
      <c r="AF99">
        <f t="shared" si="2"/>
        <v>0.30232523899999975</v>
      </c>
      <c r="AG99">
        <f t="shared" si="2"/>
        <v>1.1723934479999976</v>
      </c>
      <c r="AH99">
        <f t="shared" si="2"/>
        <v>4.3252833660000078</v>
      </c>
      <c r="AI99">
        <f t="shared" si="2"/>
        <v>0.57184387400000003</v>
      </c>
      <c r="AJ99">
        <f t="shared" si="2"/>
        <v>0</v>
      </c>
      <c r="AK99">
        <f t="shared" si="2"/>
        <v>1.635810240000001</v>
      </c>
      <c r="AL99">
        <f t="shared" si="2"/>
        <v>1.5466713849999989</v>
      </c>
      <c r="AM99">
        <f t="shared" si="2"/>
        <v>0.31851315175000022</v>
      </c>
      <c r="AN99">
        <f t="shared" si="2"/>
        <v>2.8912724999999966E-2</v>
      </c>
      <c r="AO99">
        <f t="shared" si="2"/>
        <v>0</v>
      </c>
      <c r="AP99">
        <f t="shared" si="2"/>
        <v>0.10273619999999996</v>
      </c>
      <c r="AQ99">
        <f t="shared" si="2"/>
        <v>0.46446235549999987</v>
      </c>
      <c r="AR99">
        <f t="shared" si="2"/>
        <v>0.81806400000000046</v>
      </c>
      <c r="AS99">
        <f t="shared" si="2"/>
        <v>0.91596877800000009</v>
      </c>
      <c r="AT99">
        <f t="shared" si="2"/>
        <v>0.48000000349999999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81.886517121499992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9.93</v>
      </c>
      <c r="K3">
        <v>688.41594699999996</v>
      </c>
      <c r="L3">
        <v>482.44</v>
      </c>
      <c r="M3">
        <v>95.955943000000005</v>
      </c>
      <c r="N3">
        <v>124.38</v>
      </c>
      <c r="O3">
        <v>129.97999999999999</v>
      </c>
      <c r="P3">
        <v>149.98894999999999</v>
      </c>
      <c r="Q3">
        <v>22.63</v>
      </c>
      <c r="R3">
        <v>44.906624999999998</v>
      </c>
      <c r="S3">
        <v>27.637599999999999</v>
      </c>
      <c r="T3">
        <v>3.0812729999999999</v>
      </c>
      <c r="U3">
        <v>418.77</v>
      </c>
      <c r="V3">
        <v>11.830749000000001</v>
      </c>
      <c r="W3">
        <v>44.31</v>
      </c>
      <c r="X3">
        <v>148.19999999999999</v>
      </c>
      <c r="Y3">
        <v>0</v>
      </c>
      <c r="Z3">
        <v>19.5624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48.849727000000001</v>
      </c>
      <c r="AH3">
        <v>179.96245400000001</v>
      </c>
      <c r="AI3">
        <v>22.886205</v>
      </c>
      <c r="AJ3">
        <v>0</v>
      </c>
      <c r="AK3">
        <v>68.158760000000001</v>
      </c>
      <c r="AL3">
        <v>61.585999999999999</v>
      </c>
      <c r="AM3">
        <v>18.800616999999999</v>
      </c>
      <c r="AN3">
        <v>1.19116</v>
      </c>
      <c r="AO3">
        <v>0</v>
      </c>
      <c r="AP3">
        <v>3.0743999999999998</v>
      </c>
      <c r="AQ3">
        <v>41.434280999999999</v>
      </c>
      <c r="AR3">
        <v>33.671999999999997</v>
      </c>
      <c r="AS3">
        <v>38.989905999999998</v>
      </c>
      <c r="AT3">
        <v>19.999969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3243.174196999998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9.93</v>
      </c>
      <c r="K4">
        <v>688.41594699999996</v>
      </c>
      <c r="L4">
        <v>482.44</v>
      </c>
      <c r="M4">
        <v>95.955943000000005</v>
      </c>
      <c r="N4">
        <v>124.38</v>
      </c>
      <c r="O4">
        <v>129.97999999999999</v>
      </c>
      <c r="P4">
        <v>149.98894999999999</v>
      </c>
      <c r="Q4">
        <v>22.63</v>
      </c>
      <c r="R4">
        <v>44.906624999999998</v>
      </c>
      <c r="S4">
        <v>27.637599999999999</v>
      </c>
      <c r="T4">
        <v>3.09</v>
      </c>
      <c r="U4">
        <v>418.77</v>
      </c>
      <c r="V4">
        <v>11.95</v>
      </c>
      <c r="W4">
        <v>44.31</v>
      </c>
      <c r="X4">
        <v>148.19999999999999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48.849727000000001</v>
      </c>
      <c r="AH4">
        <v>179.96245400000001</v>
      </c>
      <c r="AI4">
        <v>22.886205</v>
      </c>
      <c r="AJ4">
        <v>0</v>
      </c>
      <c r="AK4">
        <v>68.158760000000001</v>
      </c>
      <c r="AL4">
        <v>61.585999999999999</v>
      </c>
      <c r="AM4">
        <v>18.800616999999999</v>
      </c>
      <c r="AN4">
        <v>1.19116</v>
      </c>
      <c r="AO4">
        <v>0</v>
      </c>
      <c r="AP4">
        <v>3.0743999999999998</v>
      </c>
      <c r="AQ4">
        <v>41.434280999999999</v>
      </c>
      <c r="AR4">
        <v>33.671999999999997</v>
      </c>
      <c r="AS4">
        <v>38.989905999999998</v>
      </c>
      <c r="AT4">
        <v>19.999969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3244.6862549999978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9.93</v>
      </c>
      <c r="K5">
        <v>688.41594699999996</v>
      </c>
      <c r="L5">
        <v>482.44</v>
      </c>
      <c r="M5">
        <v>95.955943000000005</v>
      </c>
      <c r="N5">
        <v>124.38</v>
      </c>
      <c r="O5">
        <v>129.97999999999999</v>
      </c>
      <c r="P5">
        <v>149.98894999999999</v>
      </c>
      <c r="Q5">
        <v>22.63</v>
      </c>
      <c r="R5">
        <v>44.906624999999998</v>
      </c>
      <c r="S5">
        <v>27.637599999999999</v>
      </c>
      <c r="T5">
        <v>3.09</v>
      </c>
      <c r="U5">
        <v>418.77</v>
      </c>
      <c r="V5">
        <v>11.95</v>
      </c>
      <c r="W5">
        <v>44.31</v>
      </c>
      <c r="X5">
        <v>148.19999999999999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48.849727000000001</v>
      </c>
      <c r="AH5">
        <v>179.96245400000001</v>
      </c>
      <c r="AI5">
        <v>22.886205</v>
      </c>
      <c r="AJ5">
        <v>0</v>
      </c>
      <c r="AK5">
        <v>68.158760000000001</v>
      </c>
      <c r="AL5">
        <v>61.585999999999999</v>
      </c>
      <c r="AM5">
        <v>18.800616999999999</v>
      </c>
      <c r="AN5">
        <v>1.19116</v>
      </c>
      <c r="AO5">
        <v>0</v>
      </c>
      <c r="AP5">
        <v>3.0743999999999998</v>
      </c>
      <c r="AQ5">
        <v>41.434280999999999</v>
      </c>
      <c r="AR5">
        <v>33.671999999999997</v>
      </c>
      <c r="AS5">
        <v>38.989905999999998</v>
      </c>
      <c r="AT5">
        <v>19.737431000000001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3244.4237169999979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9.93</v>
      </c>
      <c r="K6">
        <v>688.41594699999996</v>
      </c>
      <c r="L6">
        <v>482.44</v>
      </c>
      <c r="M6">
        <v>95.955943000000005</v>
      </c>
      <c r="N6">
        <v>124.38</v>
      </c>
      <c r="O6">
        <v>129.97999999999999</v>
      </c>
      <c r="P6">
        <v>149.98894999999999</v>
      </c>
      <c r="Q6">
        <v>22.63</v>
      </c>
      <c r="R6">
        <v>44.906624999999998</v>
      </c>
      <c r="S6">
        <v>27.637599999999999</v>
      </c>
      <c r="T6">
        <v>3.09</v>
      </c>
      <c r="U6">
        <v>418.77</v>
      </c>
      <c r="V6">
        <v>11.95</v>
      </c>
      <c r="W6">
        <v>44.31</v>
      </c>
      <c r="X6">
        <v>148.19999999999999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48.849727000000001</v>
      </c>
      <c r="AH6">
        <v>179.96245400000001</v>
      </c>
      <c r="AI6">
        <v>22.886205</v>
      </c>
      <c r="AJ6">
        <v>0</v>
      </c>
      <c r="AK6">
        <v>68.158760000000001</v>
      </c>
      <c r="AL6">
        <v>61.585999999999999</v>
      </c>
      <c r="AM6">
        <v>18.800616999999999</v>
      </c>
      <c r="AN6">
        <v>1.19116</v>
      </c>
      <c r="AO6">
        <v>0</v>
      </c>
      <c r="AP6">
        <v>3.0743999999999998</v>
      </c>
      <c r="AQ6">
        <v>41.434280999999999</v>
      </c>
      <c r="AR6">
        <v>33.671999999999997</v>
      </c>
      <c r="AS6">
        <v>38.989905999999998</v>
      </c>
      <c r="AT6">
        <v>15.654548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3240.3408339999978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1.1738679999999999</v>
      </c>
      <c r="K7">
        <v>688.41594699999996</v>
      </c>
      <c r="L7">
        <v>482.44</v>
      </c>
      <c r="M7">
        <v>95.955943000000005</v>
      </c>
      <c r="N7">
        <v>124.38</v>
      </c>
      <c r="O7">
        <v>129.97999999999999</v>
      </c>
      <c r="P7">
        <v>149.98894999999999</v>
      </c>
      <c r="Q7">
        <v>22.63</v>
      </c>
      <c r="R7">
        <v>44.906624999999998</v>
      </c>
      <c r="S7">
        <v>27.637599999999999</v>
      </c>
      <c r="T7">
        <v>3.09</v>
      </c>
      <c r="U7">
        <v>418.77</v>
      </c>
      <c r="V7">
        <v>11.95</v>
      </c>
      <c r="W7">
        <v>44.31</v>
      </c>
      <c r="X7">
        <v>148.19999999999999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48.849727000000001</v>
      </c>
      <c r="AH7">
        <v>179.96245400000001</v>
      </c>
      <c r="AI7">
        <v>22.886205</v>
      </c>
      <c r="AJ7">
        <v>0</v>
      </c>
      <c r="AK7">
        <v>68.158760000000001</v>
      </c>
      <c r="AL7">
        <v>61.585999999999999</v>
      </c>
      <c r="AM7">
        <v>18.800616999999999</v>
      </c>
      <c r="AN7">
        <v>1.19116</v>
      </c>
      <c r="AO7">
        <v>0</v>
      </c>
      <c r="AP7">
        <v>3.0743999999999998</v>
      </c>
      <c r="AQ7">
        <v>41.434280999999999</v>
      </c>
      <c r="AR7">
        <v>33.119999999999997</v>
      </c>
      <c r="AS7">
        <v>38.989905999999998</v>
      </c>
      <c r="AT7">
        <v>15.260374000000001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3230.6385279999972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482.44</v>
      </c>
      <c r="M8">
        <v>95.955943000000005</v>
      </c>
      <c r="N8">
        <v>124.38</v>
      </c>
      <c r="O8">
        <v>129.97999999999999</v>
      </c>
      <c r="P8">
        <v>149.98894999999999</v>
      </c>
      <c r="Q8">
        <v>22.63</v>
      </c>
      <c r="R8">
        <v>44.906624999999998</v>
      </c>
      <c r="S8">
        <v>27.637599999999999</v>
      </c>
      <c r="T8">
        <v>3.09</v>
      </c>
      <c r="U8">
        <v>418.77</v>
      </c>
      <c r="V8">
        <v>11.95</v>
      </c>
      <c r="W8">
        <v>44.31</v>
      </c>
      <c r="X8">
        <v>148.19999999999999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48.849727000000001</v>
      </c>
      <c r="AH8">
        <v>179.96245400000001</v>
      </c>
      <c r="AI8">
        <v>22.886205</v>
      </c>
      <c r="AJ8">
        <v>0</v>
      </c>
      <c r="AK8">
        <v>68.158760000000001</v>
      </c>
      <c r="AL8">
        <v>61.585999999999999</v>
      </c>
      <c r="AM8">
        <v>18.800616999999999</v>
      </c>
      <c r="AN8">
        <v>1.19116</v>
      </c>
      <c r="AO8">
        <v>0</v>
      </c>
      <c r="AP8">
        <v>3.0743999999999998</v>
      </c>
      <c r="AQ8">
        <v>41.434280999999999</v>
      </c>
      <c r="AR8">
        <v>33.119999999999997</v>
      </c>
      <c r="AS8">
        <v>38.989905999999998</v>
      </c>
      <c r="AT8">
        <v>15.010581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3229.2148669999974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482.44</v>
      </c>
      <c r="M9">
        <v>95.955943000000005</v>
      </c>
      <c r="N9">
        <v>124.38</v>
      </c>
      <c r="O9">
        <v>129.97999999999999</v>
      </c>
      <c r="P9">
        <v>149.98894999999999</v>
      </c>
      <c r="Q9">
        <v>22.63</v>
      </c>
      <c r="R9">
        <v>44.906624999999998</v>
      </c>
      <c r="S9">
        <v>27.637599999999999</v>
      </c>
      <c r="T9">
        <v>3.09</v>
      </c>
      <c r="U9">
        <v>418.77</v>
      </c>
      <c r="V9">
        <v>11.95</v>
      </c>
      <c r="W9">
        <v>44.31</v>
      </c>
      <c r="X9">
        <v>148.19999999999999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48.849727000000001</v>
      </c>
      <c r="AH9">
        <v>179.96245400000001</v>
      </c>
      <c r="AI9">
        <v>22.886205</v>
      </c>
      <c r="AJ9">
        <v>0</v>
      </c>
      <c r="AK9">
        <v>68.158760000000001</v>
      </c>
      <c r="AL9">
        <v>61.585999999999999</v>
      </c>
      <c r="AM9">
        <v>18.800616999999999</v>
      </c>
      <c r="AN9">
        <v>1.19116</v>
      </c>
      <c r="AO9">
        <v>0</v>
      </c>
      <c r="AP9">
        <v>3.0743999999999998</v>
      </c>
      <c r="AQ9">
        <v>41.434280999999999</v>
      </c>
      <c r="AR9">
        <v>33.119999999999997</v>
      </c>
      <c r="AS9">
        <v>38.989905999999998</v>
      </c>
      <c r="AT9">
        <v>16.518743000000001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3230.7230289999975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482.44</v>
      </c>
      <c r="M10">
        <v>95.955943000000005</v>
      </c>
      <c r="N10">
        <v>124.38</v>
      </c>
      <c r="O10">
        <v>129.97999999999999</v>
      </c>
      <c r="P10">
        <v>149.98894999999999</v>
      </c>
      <c r="Q10">
        <v>22.63</v>
      </c>
      <c r="R10">
        <v>44.906624999999998</v>
      </c>
      <c r="S10">
        <v>27.637599999999999</v>
      </c>
      <c r="T10">
        <v>3.09</v>
      </c>
      <c r="U10">
        <v>418.77</v>
      </c>
      <c r="V10">
        <v>11.95</v>
      </c>
      <c r="W10">
        <v>44.31</v>
      </c>
      <c r="X10">
        <v>148.19999999999999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48.849727000000001</v>
      </c>
      <c r="AH10">
        <v>179.96245400000001</v>
      </c>
      <c r="AI10">
        <v>22.886205</v>
      </c>
      <c r="AJ10">
        <v>0</v>
      </c>
      <c r="AK10">
        <v>68.158760000000001</v>
      </c>
      <c r="AL10">
        <v>61.585999999999999</v>
      </c>
      <c r="AM10">
        <v>18.800616999999999</v>
      </c>
      <c r="AN10">
        <v>1.19116</v>
      </c>
      <c r="AO10">
        <v>0</v>
      </c>
      <c r="AP10">
        <v>3.0743999999999998</v>
      </c>
      <c r="AQ10">
        <v>41.434280999999999</v>
      </c>
      <c r="AR10">
        <v>33.119999999999997</v>
      </c>
      <c r="AS10">
        <v>38.989905999999998</v>
      </c>
      <c r="AT10">
        <v>16.663751000000001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3230.8680369999975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465.57850000000002</v>
      </c>
      <c r="M11">
        <v>95.955943000000005</v>
      </c>
      <c r="N11">
        <v>124.38</v>
      </c>
      <c r="O11">
        <v>129.97999999999999</v>
      </c>
      <c r="P11">
        <v>149.98894999999999</v>
      </c>
      <c r="Q11">
        <v>22.63</v>
      </c>
      <c r="R11">
        <v>44.906624999999998</v>
      </c>
      <c r="S11">
        <v>27.637599999999999</v>
      </c>
      <c r="T11">
        <v>3.09</v>
      </c>
      <c r="U11">
        <v>418.77</v>
      </c>
      <c r="V11">
        <v>11.95</v>
      </c>
      <c r="W11">
        <v>44.31</v>
      </c>
      <c r="X11">
        <v>148.19999999999999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48.849727000000001</v>
      </c>
      <c r="AH11">
        <v>179.96245400000001</v>
      </c>
      <c r="AI11">
        <v>22.886205</v>
      </c>
      <c r="AJ11">
        <v>0</v>
      </c>
      <c r="AK11">
        <v>68.158760000000001</v>
      </c>
      <c r="AL11">
        <v>61.585999999999999</v>
      </c>
      <c r="AM11">
        <v>18.800616999999999</v>
      </c>
      <c r="AN11">
        <v>1.19116</v>
      </c>
      <c r="AO11">
        <v>0</v>
      </c>
      <c r="AP11">
        <v>3.0743999999999998</v>
      </c>
      <c r="AQ11">
        <v>41.434280999999999</v>
      </c>
      <c r="AR11">
        <v>33.119999999999997</v>
      </c>
      <c r="AS11">
        <v>38.989905999999998</v>
      </c>
      <c r="AT11">
        <v>14.056227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3211.3990129999975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465.57850000000002</v>
      </c>
      <c r="M12">
        <v>95.955943000000005</v>
      </c>
      <c r="N12">
        <v>124.38</v>
      </c>
      <c r="O12">
        <v>129.97999999999999</v>
      </c>
      <c r="P12">
        <v>149.98894999999999</v>
      </c>
      <c r="Q12">
        <v>22.63</v>
      </c>
      <c r="R12">
        <v>44.906624999999998</v>
      </c>
      <c r="S12">
        <v>27.637599999999999</v>
      </c>
      <c r="T12">
        <v>3.09</v>
      </c>
      <c r="U12">
        <v>418.77</v>
      </c>
      <c r="V12">
        <v>11.95</v>
      </c>
      <c r="W12">
        <v>44.31</v>
      </c>
      <c r="X12">
        <v>148.19999999999999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48.849727000000001</v>
      </c>
      <c r="AH12">
        <v>179.96245400000001</v>
      </c>
      <c r="AI12">
        <v>22.886205</v>
      </c>
      <c r="AJ12">
        <v>0</v>
      </c>
      <c r="AK12">
        <v>68.158760000000001</v>
      </c>
      <c r="AL12">
        <v>61.585999999999999</v>
      </c>
      <c r="AM12">
        <v>18.800616999999999</v>
      </c>
      <c r="AN12">
        <v>1.19116</v>
      </c>
      <c r="AO12">
        <v>0</v>
      </c>
      <c r="AP12">
        <v>3.0743999999999998</v>
      </c>
      <c r="AQ12">
        <v>41.434280999999999</v>
      </c>
      <c r="AR12">
        <v>33.119999999999997</v>
      </c>
      <c r="AS12">
        <v>38.989905999999998</v>
      </c>
      <c r="AT12">
        <v>15.535136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3212.8779219999974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688.41594699999996</v>
      </c>
      <c r="L13">
        <v>465.57850000000002</v>
      </c>
      <c r="M13">
        <v>95.955943000000005</v>
      </c>
      <c r="N13">
        <v>124.38</v>
      </c>
      <c r="O13">
        <v>129.97999999999999</v>
      </c>
      <c r="P13">
        <v>149.98894999999999</v>
      </c>
      <c r="Q13">
        <v>22.63</v>
      </c>
      <c r="R13">
        <v>44.906624999999998</v>
      </c>
      <c r="S13">
        <v>27.637599999999999</v>
      </c>
      <c r="T13">
        <v>3.09</v>
      </c>
      <c r="U13">
        <v>418.77</v>
      </c>
      <c r="V13">
        <v>11.95</v>
      </c>
      <c r="W13">
        <v>44.31</v>
      </c>
      <c r="X13">
        <v>148.19999999999999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48.849727000000001</v>
      </c>
      <c r="AH13">
        <v>179.96245400000001</v>
      </c>
      <c r="AI13">
        <v>22.886205</v>
      </c>
      <c r="AJ13">
        <v>0</v>
      </c>
      <c r="AK13">
        <v>68.158760000000001</v>
      </c>
      <c r="AL13">
        <v>61.585999999999999</v>
      </c>
      <c r="AM13">
        <v>18.800616999999999</v>
      </c>
      <c r="AN13">
        <v>1.19116</v>
      </c>
      <c r="AO13">
        <v>0</v>
      </c>
      <c r="AP13">
        <v>3.0743999999999998</v>
      </c>
      <c r="AQ13">
        <v>41.434280999999999</v>
      </c>
      <c r="AR13">
        <v>33.119999999999997</v>
      </c>
      <c r="AS13">
        <v>38.989905999999998</v>
      </c>
      <c r="AT13">
        <v>13.785748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3211.1285339999972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688.41594699999996</v>
      </c>
      <c r="L14">
        <v>465.57850000000002</v>
      </c>
      <c r="M14">
        <v>95.955943000000005</v>
      </c>
      <c r="N14">
        <v>124.38</v>
      </c>
      <c r="O14">
        <v>129.97999999999999</v>
      </c>
      <c r="P14">
        <v>149.98894999999999</v>
      </c>
      <c r="Q14">
        <v>22.63</v>
      </c>
      <c r="R14">
        <v>44.906624999999998</v>
      </c>
      <c r="S14">
        <v>27.637599999999999</v>
      </c>
      <c r="T14">
        <v>3.09</v>
      </c>
      <c r="U14">
        <v>418.77</v>
      </c>
      <c r="V14">
        <v>11.95</v>
      </c>
      <c r="W14">
        <v>44.31</v>
      </c>
      <c r="X14">
        <v>148.19999999999999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48.849727000000001</v>
      </c>
      <c r="AH14">
        <v>179.96245400000001</v>
      </c>
      <c r="AI14">
        <v>22.886205</v>
      </c>
      <c r="AJ14">
        <v>0</v>
      </c>
      <c r="AK14">
        <v>68.158760000000001</v>
      </c>
      <c r="AL14">
        <v>61.585999999999999</v>
      </c>
      <c r="AM14">
        <v>18.800616999999999</v>
      </c>
      <c r="AN14">
        <v>1.19116</v>
      </c>
      <c r="AO14">
        <v>0</v>
      </c>
      <c r="AP14">
        <v>3.0743999999999998</v>
      </c>
      <c r="AQ14">
        <v>41.434280999999999</v>
      </c>
      <c r="AR14">
        <v>33.119999999999997</v>
      </c>
      <c r="AS14">
        <v>38.989905999999998</v>
      </c>
      <c r="AT14">
        <v>14.863902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3212.2066879999975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685.52859999999998</v>
      </c>
      <c r="L15">
        <v>473.95859999999999</v>
      </c>
      <c r="M15">
        <v>93.340299999999999</v>
      </c>
      <c r="N15">
        <v>121.43219999999999</v>
      </c>
      <c r="O15">
        <v>126.7175</v>
      </c>
      <c r="P15">
        <v>144.59030000000001</v>
      </c>
      <c r="Q15">
        <v>22.206800000000001</v>
      </c>
      <c r="R15">
        <v>43.594099999999997</v>
      </c>
      <c r="S15">
        <v>26.985299999999999</v>
      </c>
      <c r="T15">
        <v>1.72</v>
      </c>
      <c r="U15">
        <v>418.77</v>
      </c>
      <c r="V15">
        <v>11.95</v>
      </c>
      <c r="W15">
        <v>44.31</v>
      </c>
      <c r="X15">
        <v>148.19999999999999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27.667514000000001</v>
      </c>
      <c r="AG15">
        <v>48.849727000000001</v>
      </c>
      <c r="AH15">
        <v>179.96245400000001</v>
      </c>
      <c r="AI15">
        <v>38.143675000000002</v>
      </c>
      <c r="AJ15">
        <v>0</v>
      </c>
      <c r="AK15">
        <v>68.158760000000001</v>
      </c>
      <c r="AL15">
        <v>61.585999999999999</v>
      </c>
      <c r="AM15">
        <v>18.800616999999999</v>
      </c>
      <c r="AN15">
        <v>1.19116</v>
      </c>
      <c r="AO15">
        <v>0</v>
      </c>
      <c r="AP15">
        <v>3.0743999999999998</v>
      </c>
      <c r="AQ15">
        <v>41.434280999999999</v>
      </c>
      <c r="AR15">
        <v>33.119999999999997</v>
      </c>
      <c r="AS15">
        <v>37.890518999999998</v>
      </c>
      <c r="AT15">
        <v>14.603139000000001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3213.614142999998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685.82730000000004</v>
      </c>
      <c r="L16">
        <v>473.95859999999999</v>
      </c>
      <c r="M16">
        <v>93.340299999999999</v>
      </c>
      <c r="N16">
        <v>121.43219999999999</v>
      </c>
      <c r="O16">
        <v>126.7175</v>
      </c>
      <c r="P16">
        <v>144.59030000000001</v>
      </c>
      <c r="Q16">
        <v>22.206800000000001</v>
      </c>
      <c r="R16">
        <v>43.594099999999997</v>
      </c>
      <c r="S16">
        <v>26.985299999999999</v>
      </c>
      <c r="T16">
        <v>1.72</v>
      </c>
      <c r="U16">
        <v>418.77</v>
      </c>
      <c r="V16">
        <v>11.95</v>
      </c>
      <c r="W16">
        <v>44.31</v>
      </c>
      <c r="X16">
        <v>148.19999999999999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27.667514000000001</v>
      </c>
      <c r="AG16">
        <v>48.849727000000001</v>
      </c>
      <c r="AH16">
        <v>179.96245400000001</v>
      </c>
      <c r="AI16">
        <v>38.143675000000002</v>
      </c>
      <c r="AJ16">
        <v>0</v>
      </c>
      <c r="AK16">
        <v>68.158760000000001</v>
      </c>
      <c r="AL16">
        <v>61.585999999999999</v>
      </c>
      <c r="AM16">
        <v>18.800616999999999</v>
      </c>
      <c r="AN16">
        <v>1.19116</v>
      </c>
      <c r="AO16">
        <v>0</v>
      </c>
      <c r="AP16">
        <v>3.0743999999999998</v>
      </c>
      <c r="AQ16">
        <v>41.434280999999999</v>
      </c>
      <c r="AR16">
        <v>33.119999999999997</v>
      </c>
      <c r="AS16">
        <v>37.890518999999998</v>
      </c>
      <c r="AT16">
        <v>13.440571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3212.7502749999981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623.55740000000003</v>
      </c>
      <c r="L17">
        <v>383.56119999999999</v>
      </c>
      <c r="M17">
        <v>93.340299999999999</v>
      </c>
      <c r="N17">
        <v>121.43219999999999</v>
      </c>
      <c r="O17">
        <v>126.7175</v>
      </c>
      <c r="P17">
        <v>144.59030000000001</v>
      </c>
      <c r="Q17">
        <v>22.206800000000001</v>
      </c>
      <c r="R17">
        <v>43.594099999999997</v>
      </c>
      <c r="S17">
        <v>26.985299999999999</v>
      </c>
      <c r="T17">
        <v>1.71</v>
      </c>
      <c r="U17">
        <v>418.77</v>
      </c>
      <c r="V17">
        <v>11.95</v>
      </c>
      <c r="W17">
        <v>44.31</v>
      </c>
      <c r="X17">
        <v>148.19999999999999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27.667514000000001</v>
      </c>
      <c r="AG17">
        <v>48.849727000000001</v>
      </c>
      <c r="AH17">
        <v>179.96245400000001</v>
      </c>
      <c r="AI17">
        <v>38.143675000000002</v>
      </c>
      <c r="AJ17">
        <v>0</v>
      </c>
      <c r="AK17">
        <v>68.158760000000001</v>
      </c>
      <c r="AL17">
        <v>61.585999999999999</v>
      </c>
      <c r="AM17">
        <v>18.800616999999999</v>
      </c>
      <c r="AN17">
        <v>1.19116</v>
      </c>
      <c r="AO17">
        <v>0</v>
      </c>
      <c r="AP17">
        <v>3.0743999999999998</v>
      </c>
      <c r="AQ17">
        <v>41.434280999999999</v>
      </c>
      <c r="AR17">
        <v>33.119999999999997</v>
      </c>
      <c r="AS17">
        <v>37.890518999999998</v>
      </c>
      <c r="AT17">
        <v>14.624034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3061.2564379999981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623.55740000000003</v>
      </c>
      <c r="L18">
        <v>348.56119999999999</v>
      </c>
      <c r="M18">
        <v>93.340299999999999</v>
      </c>
      <c r="N18">
        <v>121.43219999999999</v>
      </c>
      <c r="O18">
        <v>126.7175</v>
      </c>
      <c r="P18">
        <v>144.59030000000001</v>
      </c>
      <c r="Q18">
        <v>22.206800000000001</v>
      </c>
      <c r="R18">
        <v>43.594099999999997</v>
      </c>
      <c r="S18">
        <v>26.985299999999999</v>
      </c>
      <c r="T18">
        <v>1.71</v>
      </c>
      <c r="U18">
        <v>418.77</v>
      </c>
      <c r="V18">
        <v>11.95</v>
      </c>
      <c r="W18">
        <v>44.31</v>
      </c>
      <c r="X18">
        <v>148.19999999999999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20.174230000000001</v>
      </c>
      <c r="AG18">
        <v>48.849727000000001</v>
      </c>
      <c r="AH18">
        <v>179.96245400000001</v>
      </c>
      <c r="AI18">
        <v>38.143675000000002</v>
      </c>
      <c r="AJ18">
        <v>0</v>
      </c>
      <c r="AK18">
        <v>68.158760000000001</v>
      </c>
      <c r="AL18">
        <v>61.585999999999999</v>
      </c>
      <c r="AM18">
        <v>18.800616999999999</v>
      </c>
      <c r="AN18">
        <v>1.19116</v>
      </c>
      <c r="AO18">
        <v>0</v>
      </c>
      <c r="AP18">
        <v>3.0743999999999998</v>
      </c>
      <c r="AQ18">
        <v>41.434280999999999</v>
      </c>
      <c r="AR18">
        <v>33.119999999999997</v>
      </c>
      <c r="AS18">
        <v>37.890518999999998</v>
      </c>
      <c r="AT18">
        <v>16.752134000000002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3020.8912539999978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598.55740000000003</v>
      </c>
      <c r="L19">
        <v>313.56119999999999</v>
      </c>
      <c r="M19">
        <v>93.340299999999999</v>
      </c>
      <c r="N19">
        <v>121.43219999999999</v>
      </c>
      <c r="O19">
        <v>126.7175</v>
      </c>
      <c r="P19">
        <v>144.59030000000001</v>
      </c>
      <c r="Q19">
        <v>19.753599999999999</v>
      </c>
      <c r="R19">
        <v>43.594099999999997</v>
      </c>
      <c r="S19">
        <v>26.9878</v>
      </c>
      <c r="T19">
        <v>1.71</v>
      </c>
      <c r="U19">
        <v>418.77</v>
      </c>
      <c r="V19">
        <v>11.95</v>
      </c>
      <c r="W19">
        <v>44.31</v>
      </c>
      <c r="X19">
        <v>148.19999999999999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20.174230000000001</v>
      </c>
      <c r="AG19">
        <v>48.849727000000001</v>
      </c>
      <c r="AH19">
        <v>179.96245400000001</v>
      </c>
      <c r="AI19">
        <v>22.886205</v>
      </c>
      <c r="AJ19">
        <v>0</v>
      </c>
      <c r="AK19">
        <v>68.158760000000001</v>
      </c>
      <c r="AL19">
        <v>61.585999999999999</v>
      </c>
      <c r="AM19">
        <v>18.800616999999999</v>
      </c>
      <c r="AN19">
        <v>1.19116</v>
      </c>
      <c r="AO19">
        <v>0</v>
      </c>
      <c r="AP19">
        <v>3.0743999999999998</v>
      </c>
      <c r="AQ19">
        <v>41.434280999999999</v>
      </c>
      <c r="AR19">
        <v>33.119999999999997</v>
      </c>
      <c r="AS19">
        <v>37.890518999999998</v>
      </c>
      <c r="AT19">
        <v>19.999969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2946.4309189999981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598.55740000000003</v>
      </c>
      <c r="L20">
        <v>273.2</v>
      </c>
      <c r="M20">
        <v>93.340299999999999</v>
      </c>
      <c r="N20">
        <v>121.43219999999999</v>
      </c>
      <c r="O20">
        <v>126.7175</v>
      </c>
      <c r="P20">
        <v>144.59030000000001</v>
      </c>
      <c r="Q20">
        <v>22.206800000000001</v>
      </c>
      <c r="R20">
        <v>43.594099999999997</v>
      </c>
      <c r="S20">
        <v>26.9878</v>
      </c>
      <c r="T20">
        <v>1.71</v>
      </c>
      <c r="U20">
        <v>418.77</v>
      </c>
      <c r="V20">
        <v>11.95</v>
      </c>
      <c r="W20">
        <v>44.31</v>
      </c>
      <c r="X20">
        <v>148.19999999999999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20.174230000000001</v>
      </c>
      <c r="AG20">
        <v>48.849727000000001</v>
      </c>
      <c r="AH20">
        <v>179.96245400000001</v>
      </c>
      <c r="AI20">
        <v>22.886205</v>
      </c>
      <c r="AJ20">
        <v>0</v>
      </c>
      <c r="AK20">
        <v>68.158760000000001</v>
      </c>
      <c r="AL20">
        <v>61.585999999999999</v>
      </c>
      <c r="AM20">
        <v>18.800616999999999</v>
      </c>
      <c r="AN20">
        <v>1.19116</v>
      </c>
      <c r="AO20">
        <v>0</v>
      </c>
      <c r="AP20">
        <v>3.0743999999999998</v>
      </c>
      <c r="AQ20">
        <v>41.434280999999999</v>
      </c>
      <c r="AR20">
        <v>33.119999999999997</v>
      </c>
      <c r="AS20">
        <v>37.890518999999998</v>
      </c>
      <c r="AT20">
        <v>19.999969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2908.5229189999982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598.55740000000003</v>
      </c>
      <c r="L21">
        <v>237.2</v>
      </c>
      <c r="M21">
        <v>93.340299999999999</v>
      </c>
      <c r="N21">
        <v>121.43219999999999</v>
      </c>
      <c r="O21">
        <v>126.7175</v>
      </c>
      <c r="P21">
        <v>144.59030000000001</v>
      </c>
      <c r="Q21">
        <v>19.753599999999999</v>
      </c>
      <c r="R21">
        <v>43.594099999999997</v>
      </c>
      <c r="S21">
        <v>26.9878</v>
      </c>
      <c r="T21">
        <v>1.71</v>
      </c>
      <c r="U21">
        <v>418.77</v>
      </c>
      <c r="V21">
        <v>11.95</v>
      </c>
      <c r="W21">
        <v>44.31</v>
      </c>
      <c r="X21">
        <v>148.19999999999999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20.174230000000001</v>
      </c>
      <c r="AG21">
        <v>48.849727000000001</v>
      </c>
      <c r="AH21">
        <v>179.96245400000001</v>
      </c>
      <c r="AI21">
        <v>22.886205</v>
      </c>
      <c r="AJ21">
        <v>0</v>
      </c>
      <c r="AK21">
        <v>68.158760000000001</v>
      </c>
      <c r="AL21">
        <v>61.585999999999999</v>
      </c>
      <c r="AM21">
        <v>18.800616999999999</v>
      </c>
      <c r="AN21">
        <v>1.19116</v>
      </c>
      <c r="AO21">
        <v>0</v>
      </c>
      <c r="AP21">
        <v>3.0743999999999998</v>
      </c>
      <c r="AQ21">
        <v>41.434280999999999</v>
      </c>
      <c r="AR21">
        <v>33.119999999999997</v>
      </c>
      <c r="AS21">
        <v>37.890518999999998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2870.0697189999983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573.55740000000003</v>
      </c>
      <c r="L22">
        <v>212.2</v>
      </c>
      <c r="M22">
        <v>93.340299999999999</v>
      </c>
      <c r="N22">
        <v>121.43219999999999</v>
      </c>
      <c r="O22">
        <v>126.7175</v>
      </c>
      <c r="P22">
        <v>144.59030000000001</v>
      </c>
      <c r="Q22">
        <v>19.753599999999999</v>
      </c>
      <c r="R22">
        <v>43.594099999999997</v>
      </c>
      <c r="S22">
        <v>26.9878</v>
      </c>
      <c r="T22">
        <v>1.71</v>
      </c>
      <c r="U22">
        <v>418.77</v>
      </c>
      <c r="V22">
        <v>11.95</v>
      </c>
      <c r="W22">
        <v>44.31</v>
      </c>
      <c r="X22">
        <v>148.19999999999999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20.174230000000001</v>
      </c>
      <c r="AG22">
        <v>48.849727000000001</v>
      </c>
      <c r="AH22">
        <v>179.96245400000001</v>
      </c>
      <c r="AI22">
        <v>22.886205</v>
      </c>
      <c r="AJ22">
        <v>0</v>
      </c>
      <c r="AK22">
        <v>68.158760000000001</v>
      </c>
      <c r="AL22">
        <v>61.585999999999999</v>
      </c>
      <c r="AM22">
        <v>18.800616999999999</v>
      </c>
      <c r="AN22">
        <v>1.19116</v>
      </c>
      <c r="AO22">
        <v>0</v>
      </c>
      <c r="AP22">
        <v>3.0743999999999998</v>
      </c>
      <c r="AQ22">
        <v>41.434280999999999</v>
      </c>
      <c r="AR22">
        <v>33.119999999999997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2820.0697189999987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549.36659999999995</v>
      </c>
      <c r="L23">
        <v>182.2</v>
      </c>
      <c r="M23">
        <v>93.340299999999999</v>
      </c>
      <c r="N23">
        <v>121.43219999999999</v>
      </c>
      <c r="O23">
        <v>126.7175</v>
      </c>
      <c r="P23">
        <v>144.59030000000001</v>
      </c>
      <c r="Q23">
        <v>19.753599999999999</v>
      </c>
      <c r="R23">
        <v>43.594099999999997</v>
      </c>
      <c r="S23">
        <v>26.9878</v>
      </c>
      <c r="T23">
        <v>1.71</v>
      </c>
      <c r="U23">
        <v>418.77</v>
      </c>
      <c r="V23">
        <v>11.95</v>
      </c>
      <c r="W23">
        <v>44.31</v>
      </c>
      <c r="X23">
        <v>148.19999999999999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20.174230000000001</v>
      </c>
      <c r="AG23">
        <v>48.849727000000001</v>
      </c>
      <c r="AH23">
        <v>179.96245400000001</v>
      </c>
      <c r="AI23">
        <v>22.886205</v>
      </c>
      <c r="AJ23">
        <v>0</v>
      </c>
      <c r="AK23">
        <v>68.158760000000001</v>
      </c>
      <c r="AL23">
        <v>61.585999999999999</v>
      </c>
      <c r="AM23">
        <v>18.800616999999999</v>
      </c>
      <c r="AN23">
        <v>1.19116</v>
      </c>
      <c r="AO23">
        <v>0</v>
      </c>
      <c r="AP23">
        <v>3.0743999999999998</v>
      </c>
      <c r="AQ23">
        <v>31.075710999999998</v>
      </c>
      <c r="AR23">
        <v>33.119999999999997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2755.5203489999985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524.36659999999995</v>
      </c>
      <c r="L24">
        <v>182.2</v>
      </c>
      <c r="M24">
        <v>93.340299999999999</v>
      </c>
      <c r="N24">
        <v>121.43219999999999</v>
      </c>
      <c r="O24">
        <v>126.7175</v>
      </c>
      <c r="P24">
        <v>144.59030000000001</v>
      </c>
      <c r="Q24">
        <v>19.753599999999999</v>
      </c>
      <c r="R24">
        <v>43.594099999999997</v>
      </c>
      <c r="S24">
        <v>26.9878</v>
      </c>
      <c r="T24">
        <v>1.71</v>
      </c>
      <c r="U24">
        <v>418.77</v>
      </c>
      <c r="V24">
        <v>11.95</v>
      </c>
      <c r="W24">
        <v>44.31</v>
      </c>
      <c r="X24">
        <v>148.19999999999999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20.174230000000001</v>
      </c>
      <c r="AG24">
        <v>48.849727000000001</v>
      </c>
      <c r="AH24">
        <v>179.96245400000001</v>
      </c>
      <c r="AI24">
        <v>22.886205</v>
      </c>
      <c r="AJ24">
        <v>0</v>
      </c>
      <c r="AK24">
        <v>68.158760000000001</v>
      </c>
      <c r="AL24">
        <v>61.585999999999999</v>
      </c>
      <c r="AM24">
        <v>18.800616999999999</v>
      </c>
      <c r="AN24">
        <v>1.19116</v>
      </c>
      <c r="AO24">
        <v>0</v>
      </c>
      <c r="AP24">
        <v>3.0743999999999998</v>
      </c>
      <c r="AQ24">
        <v>16.733074999999999</v>
      </c>
      <c r="AR24">
        <v>33.119999999999997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2716.1777129999987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515.15</v>
      </c>
      <c r="L25">
        <v>180</v>
      </c>
      <c r="M25">
        <v>93.340299999999999</v>
      </c>
      <c r="N25">
        <v>121.43219999999999</v>
      </c>
      <c r="O25">
        <v>126.7175</v>
      </c>
      <c r="P25">
        <v>144.59030000000001</v>
      </c>
      <c r="Q25">
        <v>22.206800000000001</v>
      </c>
      <c r="R25">
        <v>43.594099999999997</v>
      </c>
      <c r="S25">
        <v>26.9878</v>
      </c>
      <c r="T25">
        <v>1.71</v>
      </c>
      <c r="U25">
        <v>418.77</v>
      </c>
      <c r="V25">
        <v>11.95</v>
      </c>
      <c r="W25">
        <v>44.31</v>
      </c>
      <c r="X25">
        <v>148.19999999999999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20.174230000000001</v>
      </c>
      <c r="AG25">
        <v>48.849727000000001</v>
      </c>
      <c r="AH25">
        <v>179.96245400000001</v>
      </c>
      <c r="AI25">
        <v>22.886205</v>
      </c>
      <c r="AJ25">
        <v>0</v>
      </c>
      <c r="AK25">
        <v>68.158760000000001</v>
      </c>
      <c r="AL25">
        <v>61.585999999999999</v>
      </c>
      <c r="AM25">
        <v>18.800616999999999</v>
      </c>
      <c r="AN25">
        <v>1.19116</v>
      </c>
      <c r="AO25">
        <v>0</v>
      </c>
      <c r="AP25">
        <v>3.0743999999999998</v>
      </c>
      <c r="AQ25">
        <v>0</v>
      </c>
      <c r="AR25">
        <v>33.119999999999997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2690.4812379999985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515.15</v>
      </c>
      <c r="L26">
        <v>180</v>
      </c>
      <c r="M26">
        <v>93.340299999999999</v>
      </c>
      <c r="N26">
        <v>121.43219999999999</v>
      </c>
      <c r="O26">
        <v>126.7175</v>
      </c>
      <c r="P26">
        <v>144.59030000000001</v>
      </c>
      <c r="Q26">
        <v>22.206800000000001</v>
      </c>
      <c r="R26">
        <v>43.594099999999997</v>
      </c>
      <c r="S26">
        <v>26.9878</v>
      </c>
      <c r="T26">
        <v>1.71</v>
      </c>
      <c r="U26">
        <v>418.77</v>
      </c>
      <c r="V26">
        <v>11.95</v>
      </c>
      <c r="W26">
        <v>44.31</v>
      </c>
      <c r="X26">
        <v>148.19999999999999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20.174230000000001</v>
      </c>
      <c r="AG26">
        <v>48.849727000000001</v>
      </c>
      <c r="AH26">
        <v>179.96245400000001</v>
      </c>
      <c r="AI26">
        <v>22.886205</v>
      </c>
      <c r="AJ26">
        <v>0</v>
      </c>
      <c r="AK26">
        <v>68.158760000000001</v>
      </c>
      <c r="AL26">
        <v>61.585999999999999</v>
      </c>
      <c r="AM26">
        <v>16.016044000000001</v>
      </c>
      <c r="AN26">
        <v>1.19116</v>
      </c>
      <c r="AO26">
        <v>0</v>
      </c>
      <c r="AP26">
        <v>3.0743999999999998</v>
      </c>
      <c r="AQ26">
        <v>0</v>
      </c>
      <c r="AR26">
        <v>33.119999999999997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2687.6966649999986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515.15</v>
      </c>
      <c r="L27">
        <v>180</v>
      </c>
      <c r="M27">
        <v>93.340299999999999</v>
      </c>
      <c r="N27">
        <v>121.43219999999999</v>
      </c>
      <c r="O27">
        <v>126.7175</v>
      </c>
      <c r="P27">
        <v>144.59030000000001</v>
      </c>
      <c r="Q27">
        <v>19.200600000000001</v>
      </c>
      <c r="R27">
        <v>34.168199999999999</v>
      </c>
      <c r="S27">
        <v>23.352</v>
      </c>
      <c r="T27">
        <v>1.71</v>
      </c>
      <c r="U27">
        <v>418.77</v>
      </c>
      <c r="V27">
        <v>11.95</v>
      </c>
      <c r="W27">
        <v>44.31</v>
      </c>
      <c r="X27">
        <v>148.19999999999999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20.174230000000001</v>
      </c>
      <c r="AG27">
        <v>48.849727000000001</v>
      </c>
      <c r="AH27">
        <v>179.96245400000001</v>
      </c>
      <c r="AI27">
        <v>22.886205</v>
      </c>
      <c r="AJ27">
        <v>0</v>
      </c>
      <c r="AK27">
        <v>68.158760000000001</v>
      </c>
      <c r="AL27">
        <v>61.585999999999999</v>
      </c>
      <c r="AM27">
        <v>12.527402</v>
      </c>
      <c r="AN27">
        <v>1.19116</v>
      </c>
      <c r="AO27">
        <v>0</v>
      </c>
      <c r="AP27">
        <v>3.0743999999999998</v>
      </c>
      <c r="AQ27">
        <v>0</v>
      </c>
      <c r="AR27">
        <v>33.119999999999997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2657.2560889999991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470.15</v>
      </c>
      <c r="L28">
        <v>180</v>
      </c>
      <c r="M28">
        <v>93.340299999999999</v>
      </c>
      <c r="N28">
        <v>121.43219999999999</v>
      </c>
      <c r="O28">
        <v>126.7175</v>
      </c>
      <c r="P28">
        <v>144.59030000000001</v>
      </c>
      <c r="Q28">
        <v>19.200600000000001</v>
      </c>
      <c r="R28">
        <v>34.168199999999999</v>
      </c>
      <c r="S28">
        <v>23.352</v>
      </c>
      <c r="T28">
        <v>1.71</v>
      </c>
      <c r="U28">
        <v>418.77</v>
      </c>
      <c r="V28">
        <v>11.95</v>
      </c>
      <c r="W28">
        <v>44.31</v>
      </c>
      <c r="X28">
        <v>148.19999999999999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20.174230000000001</v>
      </c>
      <c r="AG28">
        <v>48.849727000000001</v>
      </c>
      <c r="AH28">
        <v>179.96245400000001</v>
      </c>
      <c r="AI28">
        <v>27.463446000000001</v>
      </c>
      <c r="AJ28">
        <v>0</v>
      </c>
      <c r="AK28">
        <v>68.158760000000001</v>
      </c>
      <c r="AL28">
        <v>61.585999999999999</v>
      </c>
      <c r="AM28">
        <v>12.527402</v>
      </c>
      <c r="AN28">
        <v>1.19116</v>
      </c>
      <c r="AO28">
        <v>0</v>
      </c>
      <c r="AP28">
        <v>3.0743999999999998</v>
      </c>
      <c r="AQ28">
        <v>0</v>
      </c>
      <c r="AR28">
        <v>33.119999999999997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2616.833329999999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395.15</v>
      </c>
      <c r="L29">
        <v>180</v>
      </c>
      <c r="M29">
        <v>93.340299999999999</v>
      </c>
      <c r="N29">
        <v>121.43219999999999</v>
      </c>
      <c r="O29">
        <v>126.7175</v>
      </c>
      <c r="P29">
        <v>144.59030000000001</v>
      </c>
      <c r="Q29">
        <v>16.6585</v>
      </c>
      <c r="R29">
        <v>29.398800000000001</v>
      </c>
      <c r="S29">
        <v>20.6465</v>
      </c>
      <c r="T29">
        <v>1.71</v>
      </c>
      <c r="U29">
        <v>418.77</v>
      </c>
      <c r="V29">
        <v>11.95</v>
      </c>
      <c r="W29">
        <v>44.31</v>
      </c>
      <c r="X29">
        <v>148.19999999999999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20.174230000000001</v>
      </c>
      <c r="AG29">
        <v>48.849727000000001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61.585999999999999</v>
      </c>
      <c r="AM29">
        <v>12.527402</v>
      </c>
      <c r="AN29">
        <v>1.19116</v>
      </c>
      <c r="AO29">
        <v>0</v>
      </c>
      <c r="AP29">
        <v>3.0743999999999998</v>
      </c>
      <c r="AQ29">
        <v>0</v>
      </c>
      <c r="AR29">
        <v>33.119999999999997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2563.1429669999989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380</v>
      </c>
      <c r="L30">
        <v>180</v>
      </c>
      <c r="M30">
        <v>93.340299999999999</v>
      </c>
      <c r="N30">
        <v>121.43219999999999</v>
      </c>
      <c r="O30">
        <v>126.7175</v>
      </c>
      <c r="P30">
        <v>144.59030000000001</v>
      </c>
      <c r="Q30">
        <v>16.6585</v>
      </c>
      <c r="R30">
        <v>29.398800000000001</v>
      </c>
      <c r="S30">
        <v>20.6465</v>
      </c>
      <c r="T30">
        <v>1.71</v>
      </c>
      <c r="U30">
        <v>418.77</v>
      </c>
      <c r="V30">
        <v>11.95</v>
      </c>
      <c r="W30">
        <v>44.31</v>
      </c>
      <c r="X30">
        <v>148.19999999999999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20.174230000000001</v>
      </c>
      <c r="AG30">
        <v>48.849727000000001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61.585999999999999</v>
      </c>
      <c r="AM30">
        <v>12.527402</v>
      </c>
      <c r="AN30">
        <v>1.19116</v>
      </c>
      <c r="AO30">
        <v>0</v>
      </c>
      <c r="AP30">
        <v>3.0743999999999998</v>
      </c>
      <c r="AQ30">
        <v>0</v>
      </c>
      <c r="AR30">
        <v>33.119999999999997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2547.9929669999988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</v>
      </c>
      <c r="L31">
        <v>180.47139999999999</v>
      </c>
      <c r="M31">
        <v>93.340299999999999</v>
      </c>
      <c r="N31">
        <v>121.43219999999999</v>
      </c>
      <c r="O31">
        <v>126.7175</v>
      </c>
      <c r="P31">
        <v>144.59030000000001</v>
      </c>
      <c r="Q31">
        <v>16.6585</v>
      </c>
      <c r="R31">
        <v>29.398800000000001</v>
      </c>
      <c r="S31">
        <v>20.506499999999999</v>
      </c>
      <c r="T31">
        <v>1.71</v>
      </c>
      <c r="U31">
        <v>418.77</v>
      </c>
      <c r="V31">
        <v>11.95</v>
      </c>
      <c r="W31">
        <v>44.31</v>
      </c>
      <c r="X31">
        <v>148.19999999999999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19.597823000000002</v>
      </c>
      <c r="AG31">
        <v>48.849727000000001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61.585999999999999</v>
      </c>
      <c r="AM31">
        <v>12.527402</v>
      </c>
      <c r="AN31">
        <v>1.19116</v>
      </c>
      <c r="AO31">
        <v>0</v>
      </c>
      <c r="AP31">
        <v>3.0743999999999998</v>
      </c>
      <c r="AQ31">
        <v>0</v>
      </c>
      <c r="AR31">
        <v>33.119999999999997</v>
      </c>
      <c r="AS31">
        <v>37.890518999999998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2547.7479599999988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</v>
      </c>
      <c r="L32">
        <v>180.47139999999999</v>
      </c>
      <c r="M32">
        <v>93.340299999999999</v>
      </c>
      <c r="N32">
        <v>121.43219999999999</v>
      </c>
      <c r="O32">
        <v>126.7175</v>
      </c>
      <c r="P32">
        <v>144.59030000000001</v>
      </c>
      <c r="Q32">
        <v>13</v>
      </c>
      <c r="R32">
        <v>23</v>
      </c>
      <c r="S32">
        <v>17.87</v>
      </c>
      <c r="T32">
        <v>1.71</v>
      </c>
      <c r="U32">
        <v>418.77</v>
      </c>
      <c r="V32">
        <v>11.95</v>
      </c>
      <c r="W32">
        <v>44.31</v>
      </c>
      <c r="X32">
        <v>148.19999999999999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19.597823000000002</v>
      </c>
      <c r="AG32">
        <v>48.849727000000001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61.585999999999999</v>
      </c>
      <c r="AM32">
        <v>12.527402</v>
      </c>
      <c r="AN32">
        <v>1.19116</v>
      </c>
      <c r="AO32">
        <v>0</v>
      </c>
      <c r="AP32">
        <v>3.0743999999999998</v>
      </c>
      <c r="AQ32">
        <v>0</v>
      </c>
      <c r="AR32">
        <v>33.119999999999997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2535.0541599999988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</v>
      </c>
      <c r="L33">
        <v>180.47139999999999</v>
      </c>
      <c r="M33">
        <v>92.367599999999996</v>
      </c>
      <c r="N33">
        <v>120.2607</v>
      </c>
      <c r="O33">
        <v>125.4502</v>
      </c>
      <c r="P33">
        <v>143.14439999999999</v>
      </c>
      <c r="Q33">
        <v>13</v>
      </c>
      <c r="R33">
        <v>22.221156000000001</v>
      </c>
      <c r="S33">
        <v>16</v>
      </c>
      <c r="T33">
        <v>1.71</v>
      </c>
      <c r="U33">
        <v>418.77</v>
      </c>
      <c r="V33">
        <v>11.95</v>
      </c>
      <c r="W33">
        <v>38.195700000000002</v>
      </c>
      <c r="X33">
        <v>148.19999999999999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19.597823000000002</v>
      </c>
      <c r="AG33">
        <v>48.849727000000001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61.585999999999999</v>
      </c>
      <c r="AM33">
        <v>12.527402</v>
      </c>
      <c r="AN33">
        <v>1.19116</v>
      </c>
      <c r="AO33">
        <v>0</v>
      </c>
      <c r="AP33">
        <v>1.7934000000000001</v>
      </c>
      <c r="AQ33">
        <v>0</v>
      </c>
      <c r="AR33">
        <v>33.671999999999997</v>
      </c>
      <c r="AS33">
        <v>37.890518999999998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5.4776610000000003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2520.6482039999996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</v>
      </c>
      <c r="L34">
        <v>180.47139999999999</v>
      </c>
      <c r="M34">
        <v>90.227599999999995</v>
      </c>
      <c r="N34">
        <v>117.527</v>
      </c>
      <c r="O34">
        <v>122.623</v>
      </c>
      <c r="P34">
        <v>139.86670000000001</v>
      </c>
      <c r="Q34">
        <v>13</v>
      </c>
      <c r="R34">
        <v>21.716093999999998</v>
      </c>
      <c r="S34">
        <v>16</v>
      </c>
      <c r="T34">
        <v>1.71</v>
      </c>
      <c r="U34">
        <v>418.77</v>
      </c>
      <c r="V34">
        <v>11.95</v>
      </c>
      <c r="W34">
        <v>29.4847</v>
      </c>
      <c r="X34">
        <v>127.73220000000001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19.597823000000002</v>
      </c>
      <c r="AG34">
        <v>48.849727000000001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61.585999999999999</v>
      </c>
      <c r="AM34">
        <v>11.100229000000001</v>
      </c>
      <c r="AN34">
        <v>1.19116</v>
      </c>
      <c r="AO34">
        <v>0</v>
      </c>
      <c r="AP34">
        <v>1.7934000000000001</v>
      </c>
      <c r="AQ34">
        <v>0</v>
      </c>
      <c r="AR34">
        <v>33.671999999999997</v>
      </c>
      <c r="AS34">
        <v>37.890518999999998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5.3531599999999999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2478.4340679999996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</v>
      </c>
      <c r="L35">
        <v>180.47139999999999</v>
      </c>
      <c r="M35">
        <v>88.671300000000002</v>
      </c>
      <c r="N35">
        <v>115.3792</v>
      </c>
      <c r="O35">
        <v>120.3807</v>
      </c>
      <c r="P35">
        <v>137.3604</v>
      </c>
      <c r="Q35">
        <v>13</v>
      </c>
      <c r="R35">
        <v>21.325301</v>
      </c>
      <c r="S35">
        <v>16</v>
      </c>
      <c r="T35">
        <v>1.71</v>
      </c>
      <c r="U35">
        <v>418.77</v>
      </c>
      <c r="V35">
        <v>11.95</v>
      </c>
      <c r="W35">
        <v>29.4847</v>
      </c>
      <c r="X35">
        <v>112.64279999999999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19.597823000000002</v>
      </c>
      <c r="AG35">
        <v>48.849727000000001</v>
      </c>
      <c r="AH35">
        <v>179.96245400000001</v>
      </c>
      <c r="AI35">
        <v>22.886205</v>
      </c>
      <c r="AJ35">
        <v>0</v>
      </c>
      <c r="AK35">
        <v>68.158760000000001</v>
      </c>
      <c r="AL35">
        <v>61.585999999999999</v>
      </c>
      <c r="AM35">
        <v>6.1844130000000002</v>
      </c>
      <c r="AN35">
        <v>1.19116</v>
      </c>
      <c r="AO35">
        <v>0</v>
      </c>
      <c r="AP35">
        <v>1.7934000000000001</v>
      </c>
      <c r="AQ35">
        <v>0</v>
      </c>
      <c r="AR35">
        <v>33.671999999999997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5.2568270000000004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2413.5851479999992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380.04259999999999</v>
      </c>
      <c r="L36">
        <v>180.47139999999999</v>
      </c>
      <c r="M36">
        <v>89.157268000000002</v>
      </c>
      <c r="N36">
        <v>115.669093</v>
      </c>
      <c r="O36">
        <v>120.830029</v>
      </c>
      <c r="P36">
        <v>139.47629900000001</v>
      </c>
      <c r="Q36">
        <v>13</v>
      </c>
      <c r="R36">
        <v>20.877723</v>
      </c>
      <c r="S36">
        <v>15.8223</v>
      </c>
      <c r="T36">
        <v>2.4384999999999999</v>
      </c>
      <c r="U36">
        <v>418.77</v>
      </c>
      <c r="V36">
        <v>11.95</v>
      </c>
      <c r="W36">
        <v>29.4847</v>
      </c>
      <c r="X36">
        <v>98.442800000000005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19.597823000000002</v>
      </c>
      <c r="AG36">
        <v>48.849727000000001</v>
      </c>
      <c r="AH36">
        <v>179.96245400000001</v>
      </c>
      <c r="AI36">
        <v>19.071838</v>
      </c>
      <c r="AJ36">
        <v>0</v>
      </c>
      <c r="AK36">
        <v>68.158760000000001</v>
      </c>
      <c r="AL36">
        <v>61.585999999999999</v>
      </c>
      <c r="AM36">
        <v>6.1844130000000002</v>
      </c>
      <c r="AN36">
        <v>1.19116</v>
      </c>
      <c r="AO36">
        <v>0</v>
      </c>
      <c r="AP36">
        <v>1.7934000000000001</v>
      </c>
      <c r="AQ36">
        <v>0</v>
      </c>
      <c r="AR36">
        <v>33.671999999999997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5.146496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2398.9473609999991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380.04259999999999</v>
      </c>
      <c r="L37">
        <v>180.47139999999999</v>
      </c>
      <c r="M37">
        <v>86.954515000000001</v>
      </c>
      <c r="N37">
        <v>112.811328</v>
      </c>
      <c r="O37">
        <v>117.844756</v>
      </c>
      <c r="P37">
        <v>136.03034500000001</v>
      </c>
      <c r="Q37">
        <v>13</v>
      </c>
      <c r="R37">
        <v>20.361910000000002</v>
      </c>
      <c r="S37">
        <v>15.8223</v>
      </c>
      <c r="T37">
        <v>2.4384999999999999</v>
      </c>
      <c r="U37">
        <v>418.77</v>
      </c>
      <c r="V37">
        <v>11.95</v>
      </c>
      <c r="W37">
        <v>29.4847</v>
      </c>
      <c r="X37">
        <v>98.442800000000005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19.597823000000002</v>
      </c>
      <c r="AG37">
        <v>48.849727000000001</v>
      </c>
      <c r="AH37">
        <v>179.96245400000001</v>
      </c>
      <c r="AI37">
        <v>22.886205</v>
      </c>
      <c r="AJ37">
        <v>0</v>
      </c>
      <c r="AK37">
        <v>68.158760000000001</v>
      </c>
      <c r="AL37">
        <v>59.262</v>
      </c>
      <c r="AM37">
        <v>0</v>
      </c>
      <c r="AN37">
        <v>1.19116</v>
      </c>
      <c r="AO37">
        <v>0</v>
      </c>
      <c r="AP37">
        <v>1.7934000000000001</v>
      </c>
      <c r="AQ37">
        <v>0</v>
      </c>
      <c r="AR37">
        <v>33.119999999999997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5.0193450000000004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2381.5666059999994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380.04259999999999</v>
      </c>
      <c r="L38">
        <v>180.47139999999999</v>
      </c>
      <c r="M38">
        <v>89.863399999999999</v>
      </c>
      <c r="N38">
        <v>116.585201</v>
      </c>
      <c r="O38">
        <v>121.787012</v>
      </c>
      <c r="P38">
        <v>140.580962</v>
      </c>
      <c r="Q38">
        <v>13</v>
      </c>
      <c r="R38">
        <v>21.043075999999999</v>
      </c>
      <c r="S38">
        <v>15.8223</v>
      </c>
      <c r="T38">
        <v>2.4384999999999999</v>
      </c>
      <c r="U38">
        <v>418.77</v>
      </c>
      <c r="V38">
        <v>11.95</v>
      </c>
      <c r="W38">
        <v>29.4847</v>
      </c>
      <c r="X38">
        <v>98.442800000000005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19.597823000000002</v>
      </c>
      <c r="AG38">
        <v>48.849727000000001</v>
      </c>
      <c r="AH38">
        <v>179.96245400000001</v>
      </c>
      <c r="AI38">
        <v>22.886205</v>
      </c>
      <c r="AJ38">
        <v>0</v>
      </c>
      <c r="AK38">
        <v>68.158760000000001</v>
      </c>
      <c r="AL38">
        <v>59.262</v>
      </c>
      <c r="AM38">
        <v>0</v>
      </c>
      <c r="AN38">
        <v>1.19116</v>
      </c>
      <c r="AO38">
        <v>0</v>
      </c>
      <c r="AP38">
        <v>1.7934000000000001</v>
      </c>
      <c r="AQ38">
        <v>0</v>
      </c>
      <c r="AR38">
        <v>38.64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5.1872569999999998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2403.1113149999992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380.04259999999999</v>
      </c>
      <c r="L39">
        <v>180.47139999999999</v>
      </c>
      <c r="M39">
        <v>91.331588999999994</v>
      </c>
      <c r="N39">
        <v>118.48997</v>
      </c>
      <c r="O39">
        <v>123.776768</v>
      </c>
      <c r="P39">
        <v>142.87777399999999</v>
      </c>
      <c r="Q39">
        <v>13</v>
      </c>
      <c r="R39">
        <v>21.386876999999998</v>
      </c>
      <c r="S39">
        <v>15.8223</v>
      </c>
      <c r="T39">
        <v>2.4384999999999999</v>
      </c>
      <c r="U39">
        <v>418.77</v>
      </c>
      <c r="V39">
        <v>11.95</v>
      </c>
      <c r="W39">
        <v>29.4847</v>
      </c>
      <c r="X39">
        <v>98.442800000000005</v>
      </c>
      <c r="Y39">
        <v>0</v>
      </c>
      <c r="Z39">
        <v>19.5624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9.7989119999999996</v>
      </c>
      <c r="AG39">
        <v>48.849727000000001</v>
      </c>
      <c r="AH39">
        <v>179.96245400000001</v>
      </c>
      <c r="AI39">
        <v>22.886205</v>
      </c>
      <c r="AJ39">
        <v>0</v>
      </c>
      <c r="AK39">
        <v>68.158760000000001</v>
      </c>
      <c r="AL39">
        <v>59.262</v>
      </c>
      <c r="AM39">
        <v>0</v>
      </c>
      <c r="AN39">
        <v>1.2128190000000001</v>
      </c>
      <c r="AO39">
        <v>0</v>
      </c>
      <c r="AP39">
        <v>1.7934000000000001</v>
      </c>
      <c r="AQ39">
        <v>0</v>
      </c>
      <c r="AR39">
        <v>38.64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5.2720060000000002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2401.4221389999993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380.04259999999999</v>
      </c>
      <c r="L40">
        <v>180.47139999999999</v>
      </c>
      <c r="M40">
        <v>93.301060000000007</v>
      </c>
      <c r="N40">
        <v>121.045084</v>
      </c>
      <c r="O40">
        <v>126.445887</v>
      </c>
      <c r="P40">
        <v>145.958786</v>
      </c>
      <c r="Q40">
        <v>13</v>
      </c>
      <c r="R40">
        <v>21.848064000000001</v>
      </c>
      <c r="S40">
        <v>15.8223</v>
      </c>
      <c r="T40">
        <v>2.4384999999999999</v>
      </c>
      <c r="U40">
        <v>418.77</v>
      </c>
      <c r="V40">
        <v>11.95</v>
      </c>
      <c r="W40">
        <v>35.598999999999997</v>
      </c>
      <c r="X40">
        <v>118.9106</v>
      </c>
      <c r="Y40">
        <v>0</v>
      </c>
      <c r="Z40">
        <v>19.5624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9.7989119999999996</v>
      </c>
      <c r="AG40">
        <v>48.849727000000001</v>
      </c>
      <c r="AH40">
        <v>179.96245400000001</v>
      </c>
      <c r="AI40">
        <v>22.886205</v>
      </c>
      <c r="AJ40">
        <v>0</v>
      </c>
      <c r="AK40">
        <v>68.158760000000001</v>
      </c>
      <c r="AL40">
        <v>59.262</v>
      </c>
      <c r="AM40">
        <v>0</v>
      </c>
      <c r="AN40">
        <v>1.2128190000000001</v>
      </c>
      <c r="AO40">
        <v>0</v>
      </c>
      <c r="AP40">
        <v>1.7934000000000001</v>
      </c>
      <c r="AQ40">
        <v>0</v>
      </c>
      <c r="AR40">
        <v>38.64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5.3856919999999997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2438.8538279999989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380.04259999999999</v>
      </c>
      <c r="L41">
        <v>180.47139999999999</v>
      </c>
      <c r="M41">
        <v>90.521923999999999</v>
      </c>
      <c r="N41">
        <v>117.439544</v>
      </c>
      <c r="O41">
        <v>122.679474</v>
      </c>
      <c r="P41">
        <v>141.61114699999999</v>
      </c>
      <c r="Q41">
        <v>13</v>
      </c>
      <c r="R41">
        <v>21.197281</v>
      </c>
      <c r="S41">
        <v>15.8223</v>
      </c>
      <c r="T41">
        <v>2.4384999999999999</v>
      </c>
      <c r="U41">
        <v>418.77</v>
      </c>
      <c r="V41">
        <v>11.95</v>
      </c>
      <c r="W41">
        <v>35.598999999999997</v>
      </c>
      <c r="X41">
        <v>148.19999999999999</v>
      </c>
      <c r="Y41">
        <v>0</v>
      </c>
      <c r="Z41">
        <v>19.5624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9.7989119999999996</v>
      </c>
      <c r="AG41">
        <v>48.849727000000001</v>
      </c>
      <c r="AH41">
        <v>179.96245400000001</v>
      </c>
      <c r="AI41">
        <v>22.886205</v>
      </c>
      <c r="AJ41">
        <v>0</v>
      </c>
      <c r="AK41">
        <v>68.158760000000001</v>
      </c>
      <c r="AL41">
        <v>59.262</v>
      </c>
      <c r="AM41">
        <v>0</v>
      </c>
      <c r="AN41">
        <v>1.2128190000000001</v>
      </c>
      <c r="AO41">
        <v>0</v>
      </c>
      <c r="AP41">
        <v>3.0743999999999998</v>
      </c>
      <c r="AQ41">
        <v>0</v>
      </c>
      <c r="AR41">
        <v>33.119999999999997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5.2252689999999999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2448.5942939999991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371.926267</v>
      </c>
      <c r="L42">
        <v>180.47139999999999</v>
      </c>
      <c r="M42">
        <v>90.987088</v>
      </c>
      <c r="N42">
        <v>118.04302800000001</v>
      </c>
      <c r="O42">
        <v>123.309884</v>
      </c>
      <c r="P42">
        <v>142.338842</v>
      </c>
      <c r="Q42">
        <v>15.619400000000001</v>
      </c>
      <c r="R42">
        <v>21.306207000000001</v>
      </c>
      <c r="S42">
        <v>19.458100000000002</v>
      </c>
      <c r="T42">
        <v>2.4384999999999999</v>
      </c>
      <c r="U42">
        <v>418.77</v>
      </c>
      <c r="V42">
        <v>11.95</v>
      </c>
      <c r="W42">
        <v>44.31</v>
      </c>
      <c r="X42">
        <v>148.19999999999999</v>
      </c>
      <c r="Y42">
        <v>0</v>
      </c>
      <c r="Z42">
        <v>19.5624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9.7989119999999996</v>
      </c>
      <c r="AG42">
        <v>48.849727000000001</v>
      </c>
      <c r="AH42">
        <v>179.96245400000001</v>
      </c>
      <c r="AI42">
        <v>22.886205</v>
      </c>
      <c r="AJ42">
        <v>0</v>
      </c>
      <c r="AK42">
        <v>68.158760000000001</v>
      </c>
      <c r="AL42">
        <v>59.262</v>
      </c>
      <c r="AM42">
        <v>0</v>
      </c>
      <c r="AN42">
        <v>1.2128190000000001</v>
      </c>
      <c r="AO42">
        <v>0</v>
      </c>
      <c r="AP42">
        <v>3.0743999999999998</v>
      </c>
      <c r="AQ42">
        <v>0</v>
      </c>
      <c r="AR42">
        <v>33.119999999999997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5.2521199999999997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2458.0066909999996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180.47139999999999</v>
      </c>
      <c r="M43">
        <v>95.955943000000005</v>
      </c>
      <c r="N43">
        <v>124.38</v>
      </c>
      <c r="O43">
        <v>129.97999999999999</v>
      </c>
      <c r="P43">
        <v>149.98894999999999</v>
      </c>
      <c r="Q43">
        <v>15.619400000000001</v>
      </c>
      <c r="R43">
        <v>31.221800000000002</v>
      </c>
      <c r="S43">
        <v>19.458100000000002</v>
      </c>
      <c r="T43">
        <v>2.4384999999999999</v>
      </c>
      <c r="U43">
        <v>418.77</v>
      </c>
      <c r="V43">
        <v>11.95</v>
      </c>
      <c r="W43">
        <v>44.31</v>
      </c>
      <c r="X43">
        <v>148.19999999999999</v>
      </c>
      <c r="Y43">
        <v>0</v>
      </c>
      <c r="Z43">
        <v>19.5624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48.849727000000001</v>
      </c>
      <c r="AH43">
        <v>179.96245400000001</v>
      </c>
      <c r="AI43">
        <v>19.071838</v>
      </c>
      <c r="AJ43">
        <v>0</v>
      </c>
      <c r="AK43">
        <v>68.158760000000001</v>
      </c>
      <c r="AL43">
        <v>59.262</v>
      </c>
      <c r="AM43">
        <v>0</v>
      </c>
      <c r="AN43">
        <v>1.2128190000000001</v>
      </c>
      <c r="AO43">
        <v>0</v>
      </c>
      <c r="AP43">
        <v>10.119899999999999</v>
      </c>
      <c r="AQ43">
        <v>0</v>
      </c>
      <c r="AR43">
        <v>38.64</v>
      </c>
      <c r="AS43">
        <v>37.890518999999998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2500.8988419999996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386.25920000000002</v>
      </c>
      <c r="L44">
        <v>180.47139999999999</v>
      </c>
      <c r="M44">
        <v>95.955943000000005</v>
      </c>
      <c r="N44">
        <v>124.38</v>
      </c>
      <c r="O44">
        <v>129.97999999999999</v>
      </c>
      <c r="P44">
        <v>149.98894999999999</v>
      </c>
      <c r="Q44">
        <v>15.619400000000001</v>
      </c>
      <c r="R44">
        <v>31.221800000000002</v>
      </c>
      <c r="S44">
        <v>19.458100000000002</v>
      </c>
      <c r="T44">
        <v>2.4384999999999999</v>
      </c>
      <c r="U44">
        <v>418.77</v>
      </c>
      <c r="V44">
        <v>11.95</v>
      </c>
      <c r="W44">
        <v>44.31</v>
      </c>
      <c r="X44">
        <v>148.19999999999999</v>
      </c>
      <c r="Y44">
        <v>0</v>
      </c>
      <c r="Z44">
        <v>19.5624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48.849727000000001</v>
      </c>
      <c r="AH44">
        <v>179.96245400000001</v>
      </c>
      <c r="AI44">
        <v>19.071838</v>
      </c>
      <c r="AJ44">
        <v>0</v>
      </c>
      <c r="AK44">
        <v>68.158760000000001</v>
      </c>
      <c r="AL44">
        <v>59.262</v>
      </c>
      <c r="AM44">
        <v>0</v>
      </c>
      <c r="AN44">
        <v>1.2128190000000001</v>
      </c>
      <c r="AO44">
        <v>0</v>
      </c>
      <c r="AP44">
        <v>10.119899999999999</v>
      </c>
      <c r="AQ44">
        <v>0</v>
      </c>
      <c r="AR44">
        <v>38.64</v>
      </c>
      <c r="AS44">
        <v>37.890518999999998</v>
      </c>
      <c r="AT44">
        <v>19.999969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2507.1154419999993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386.25920000000002</v>
      </c>
      <c r="L45">
        <v>205.47139999999999</v>
      </c>
      <c r="M45">
        <v>95.955943000000005</v>
      </c>
      <c r="N45">
        <v>124.38</v>
      </c>
      <c r="O45">
        <v>129.97999999999999</v>
      </c>
      <c r="P45">
        <v>149.98894999999999</v>
      </c>
      <c r="Q45">
        <v>15.619400000000001</v>
      </c>
      <c r="R45">
        <v>31.221800000000002</v>
      </c>
      <c r="S45">
        <v>19.458100000000002</v>
      </c>
      <c r="T45">
        <v>3.09</v>
      </c>
      <c r="U45">
        <v>418.77</v>
      </c>
      <c r="V45">
        <v>11.95</v>
      </c>
      <c r="W45">
        <v>44.31</v>
      </c>
      <c r="X45">
        <v>148.19999999999999</v>
      </c>
      <c r="Y45">
        <v>0</v>
      </c>
      <c r="Z45">
        <v>19.5624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48.849727000000001</v>
      </c>
      <c r="AH45">
        <v>179.96245400000001</v>
      </c>
      <c r="AI45">
        <v>19.071838</v>
      </c>
      <c r="AJ45">
        <v>0</v>
      </c>
      <c r="AK45">
        <v>68.158760000000001</v>
      </c>
      <c r="AL45">
        <v>40.088999999999999</v>
      </c>
      <c r="AM45">
        <v>0</v>
      </c>
      <c r="AN45">
        <v>1.2128190000000001</v>
      </c>
      <c r="AO45">
        <v>0</v>
      </c>
      <c r="AP45">
        <v>10.119899999999999</v>
      </c>
      <c r="AQ45">
        <v>0</v>
      </c>
      <c r="AR45">
        <v>38.64</v>
      </c>
      <c r="AS45">
        <v>37.890518999999998</v>
      </c>
      <c r="AT45">
        <v>19.999969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2513.5939419999991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386.25920000000002</v>
      </c>
      <c r="L46">
        <v>230.47139999999999</v>
      </c>
      <c r="M46">
        <v>95.955943000000005</v>
      </c>
      <c r="N46">
        <v>124.38</v>
      </c>
      <c r="O46">
        <v>129.97999999999999</v>
      </c>
      <c r="P46">
        <v>149.98894999999999</v>
      </c>
      <c r="Q46">
        <v>15.619400000000001</v>
      </c>
      <c r="R46">
        <v>40.140599999999999</v>
      </c>
      <c r="S46">
        <v>19.458100000000002</v>
      </c>
      <c r="T46">
        <v>3.09</v>
      </c>
      <c r="U46">
        <v>418.77</v>
      </c>
      <c r="V46">
        <v>11.95</v>
      </c>
      <c r="W46">
        <v>44.31</v>
      </c>
      <c r="X46">
        <v>148.19999999999999</v>
      </c>
      <c r="Y46">
        <v>0</v>
      </c>
      <c r="Z46">
        <v>19.5624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48.849727000000001</v>
      </c>
      <c r="AH46">
        <v>179.96245400000001</v>
      </c>
      <c r="AI46">
        <v>19.071838</v>
      </c>
      <c r="AJ46">
        <v>0</v>
      </c>
      <c r="AK46">
        <v>68.158760000000001</v>
      </c>
      <c r="AL46">
        <v>40.088999999999999</v>
      </c>
      <c r="AM46">
        <v>0</v>
      </c>
      <c r="AN46">
        <v>1.2128190000000001</v>
      </c>
      <c r="AO46">
        <v>0</v>
      </c>
      <c r="AP46">
        <v>3.0743999999999998</v>
      </c>
      <c r="AQ46">
        <v>0</v>
      </c>
      <c r="AR46">
        <v>33.119999999999997</v>
      </c>
      <c r="AS46">
        <v>37.890518999999998</v>
      </c>
      <c r="AT46">
        <v>19.999969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2534.9472419999988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</v>
      </c>
      <c r="L47">
        <v>185.47139999999999</v>
      </c>
      <c r="M47">
        <v>94.805037999999996</v>
      </c>
      <c r="N47">
        <v>122.996285</v>
      </c>
      <c r="O47">
        <v>128.48414600000001</v>
      </c>
      <c r="P47">
        <v>148.311587</v>
      </c>
      <c r="Q47">
        <v>15.619400000000001</v>
      </c>
      <c r="R47">
        <v>22.200246</v>
      </c>
      <c r="S47">
        <v>24.64969</v>
      </c>
      <c r="T47">
        <v>3.0601590000000001</v>
      </c>
      <c r="U47">
        <v>418.77</v>
      </c>
      <c r="V47">
        <v>11.95</v>
      </c>
      <c r="W47">
        <v>44.31</v>
      </c>
      <c r="X47">
        <v>148.19999999999999</v>
      </c>
      <c r="Y47">
        <v>0</v>
      </c>
      <c r="Z47">
        <v>19.5624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48.849727000000001</v>
      </c>
      <c r="AH47">
        <v>179.96245400000001</v>
      </c>
      <c r="AI47">
        <v>19.071838</v>
      </c>
      <c r="AJ47">
        <v>0</v>
      </c>
      <c r="AK47">
        <v>68.158760000000001</v>
      </c>
      <c r="AL47">
        <v>40.088999999999999</v>
      </c>
      <c r="AM47">
        <v>0</v>
      </c>
      <c r="AN47">
        <v>1.2128190000000001</v>
      </c>
      <c r="AO47">
        <v>0</v>
      </c>
      <c r="AP47">
        <v>3.0743999999999998</v>
      </c>
      <c r="AQ47">
        <v>0</v>
      </c>
      <c r="AR47">
        <v>33.671999999999997</v>
      </c>
      <c r="AS47">
        <v>37.890518999999998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5.4725070000000002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2453.6079999999993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425.04822899999999</v>
      </c>
      <c r="L48">
        <v>225.47139999999999</v>
      </c>
      <c r="M48">
        <v>94.352284999999995</v>
      </c>
      <c r="N48">
        <v>122.408902</v>
      </c>
      <c r="O48">
        <v>127.870555</v>
      </c>
      <c r="P48">
        <v>147.603307</v>
      </c>
      <c r="Q48">
        <v>19.769559000000001</v>
      </c>
      <c r="R48">
        <v>22.094225999999999</v>
      </c>
      <c r="S48">
        <v>24.531972</v>
      </c>
      <c r="T48">
        <v>3.0455450000000002</v>
      </c>
      <c r="U48">
        <v>418.77</v>
      </c>
      <c r="V48">
        <v>11.95</v>
      </c>
      <c r="W48">
        <v>44.31</v>
      </c>
      <c r="X48">
        <v>148.19999999999999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48.849727000000001</v>
      </c>
      <c r="AH48">
        <v>179.96245400000001</v>
      </c>
      <c r="AI48">
        <v>19.071838</v>
      </c>
      <c r="AJ48">
        <v>0</v>
      </c>
      <c r="AK48">
        <v>68.158760000000001</v>
      </c>
      <c r="AL48">
        <v>40.088999999999999</v>
      </c>
      <c r="AM48">
        <v>0</v>
      </c>
      <c r="AN48">
        <v>1.2128190000000001</v>
      </c>
      <c r="AO48">
        <v>0</v>
      </c>
      <c r="AP48">
        <v>3.0743999999999998</v>
      </c>
      <c r="AQ48">
        <v>0</v>
      </c>
      <c r="AR48">
        <v>33.671999999999997</v>
      </c>
      <c r="AS48">
        <v>37.890518999999998</v>
      </c>
      <c r="AT48">
        <v>19.999969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5.4463720000000002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2534.859093999999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419.80919999999998</v>
      </c>
      <c r="L49">
        <v>242.6814</v>
      </c>
      <c r="M49">
        <v>93.625028999999998</v>
      </c>
      <c r="N49">
        <v>121.465388</v>
      </c>
      <c r="O49">
        <v>126.88494300000001</v>
      </c>
      <c r="P49">
        <v>146.465597</v>
      </c>
      <c r="Q49">
        <v>19.617177999999999</v>
      </c>
      <c r="R49">
        <v>21.923926000000002</v>
      </c>
      <c r="S49">
        <v>24.342881999999999</v>
      </c>
      <c r="T49">
        <v>3.0220699999999998</v>
      </c>
      <c r="U49">
        <v>418.77</v>
      </c>
      <c r="V49">
        <v>11.95</v>
      </c>
      <c r="W49">
        <v>44.31</v>
      </c>
      <c r="X49">
        <v>148.19999999999999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48.849727000000001</v>
      </c>
      <c r="AH49">
        <v>179.96245400000001</v>
      </c>
      <c r="AI49">
        <v>19.071838</v>
      </c>
      <c r="AJ49">
        <v>0</v>
      </c>
      <c r="AK49">
        <v>68.158760000000001</v>
      </c>
      <c r="AL49">
        <v>46.48</v>
      </c>
      <c r="AM49">
        <v>0</v>
      </c>
      <c r="AN49">
        <v>1.2128190000000001</v>
      </c>
      <c r="AO49">
        <v>0</v>
      </c>
      <c r="AP49">
        <v>3.0743999999999998</v>
      </c>
      <c r="AQ49">
        <v>0</v>
      </c>
      <c r="AR49">
        <v>38.64</v>
      </c>
      <c r="AS49">
        <v>37.890518999999998</v>
      </c>
      <c r="AT49">
        <v>19.999969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5.4043919999999996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2553.8177469999987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419.53919999999999</v>
      </c>
      <c r="L50">
        <v>242.6814</v>
      </c>
      <c r="M50">
        <v>93.399721999999997</v>
      </c>
      <c r="N50">
        <v>121.17308300000001</v>
      </c>
      <c r="O50">
        <v>126.57959700000001</v>
      </c>
      <c r="P50">
        <v>146.11313000000001</v>
      </c>
      <c r="Q50">
        <v>19.569969</v>
      </c>
      <c r="R50">
        <v>21.871167</v>
      </c>
      <c r="S50">
        <v>24.284302</v>
      </c>
      <c r="T50">
        <v>3.0147979999999999</v>
      </c>
      <c r="U50">
        <v>418.77</v>
      </c>
      <c r="V50">
        <v>11.95</v>
      </c>
      <c r="W50">
        <v>44.31</v>
      </c>
      <c r="X50">
        <v>148.19999999999999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48.849727000000001</v>
      </c>
      <c r="AH50">
        <v>179.96245400000001</v>
      </c>
      <c r="AI50">
        <v>19.071838</v>
      </c>
      <c r="AJ50">
        <v>0</v>
      </c>
      <c r="AK50">
        <v>68.158760000000001</v>
      </c>
      <c r="AL50">
        <v>46.48</v>
      </c>
      <c r="AM50">
        <v>0</v>
      </c>
      <c r="AN50">
        <v>1.2128190000000001</v>
      </c>
      <c r="AO50">
        <v>0</v>
      </c>
      <c r="AP50">
        <v>3.0743999999999998</v>
      </c>
      <c r="AQ50">
        <v>0</v>
      </c>
      <c r="AR50">
        <v>38.64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5.3913869999999999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2552.1934969999988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429.42919999999998</v>
      </c>
      <c r="L51">
        <v>242.6814</v>
      </c>
      <c r="M51">
        <v>95.955943000000005</v>
      </c>
      <c r="N51">
        <v>124.38</v>
      </c>
      <c r="O51">
        <v>129.97999999999999</v>
      </c>
      <c r="P51">
        <v>149.98894999999999</v>
      </c>
      <c r="Q51">
        <v>22.63</v>
      </c>
      <c r="R51">
        <v>35.075453000000003</v>
      </c>
      <c r="S51">
        <v>27.638981000000001</v>
      </c>
      <c r="T51">
        <v>0</v>
      </c>
      <c r="U51">
        <v>418.77</v>
      </c>
      <c r="V51">
        <v>11.95</v>
      </c>
      <c r="W51">
        <v>44.31</v>
      </c>
      <c r="X51">
        <v>148.19999999999999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48.849727000000001</v>
      </c>
      <c r="AH51">
        <v>179.96245400000001</v>
      </c>
      <c r="AI51">
        <v>19.071838</v>
      </c>
      <c r="AJ51">
        <v>0</v>
      </c>
      <c r="AK51">
        <v>68.158760000000001</v>
      </c>
      <c r="AL51">
        <v>46.48</v>
      </c>
      <c r="AM51">
        <v>0</v>
      </c>
      <c r="AN51">
        <v>1.2128190000000001</v>
      </c>
      <c r="AO51">
        <v>0</v>
      </c>
      <c r="AP51">
        <v>3.2025000000000001</v>
      </c>
      <c r="AQ51">
        <v>0</v>
      </c>
      <c r="AR51">
        <v>38.64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2591.9978419999989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455.25920000000002</v>
      </c>
      <c r="L52">
        <v>242.6814</v>
      </c>
      <c r="M52">
        <v>95.955943000000005</v>
      </c>
      <c r="N52">
        <v>124.38</v>
      </c>
      <c r="O52">
        <v>129.97999999999999</v>
      </c>
      <c r="P52">
        <v>149.98894999999999</v>
      </c>
      <c r="Q52">
        <v>22.63</v>
      </c>
      <c r="R52">
        <v>44.906624999999998</v>
      </c>
      <c r="S52">
        <v>27.638981000000001</v>
      </c>
      <c r="T52">
        <v>0</v>
      </c>
      <c r="U52">
        <v>418.77</v>
      </c>
      <c r="V52">
        <v>11.95</v>
      </c>
      <c r="W52">
        <v>44.31</v>
      </c>
      <c r="X52">
        <v>148.19999999999999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48.849727000000001</v>
      </c>
      <c r="AH52">
        <v>179.96245400000001</v>
      </c>
      <c r="AI52">
        <v>19.071838</v>
      </c>
      <c r="AJ52">
        <v>0</v>
      </c>
      <c r="AK52">
        <v>68.158760000000001</v>
      </c>
      <c r="AL52">
        <v>52.29</v>
      </c>
      <c r="AM52">
        <v>0</v>
      </c>
      <c r="AN52">
        <v>1.2128190000000001</v>
      </c>
      <c r="AO52">
        <v>0</v>
      </c>
      <c r="AP52">
        <v>3.2025000000000001</v>
      </c>
      <c r="AQ52">
        <v>0</v>
      </c>
      <c r="AR52">
        <v>33.671999999999997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2628.501013999999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501.45348000000001</v>
      </c>
      <c r="L53">
        <v>242.62139999999999</v>
      </c>
      <c r="M53">
        <v>95.955943000000005</v>
      </c>
      <c r="N53">
        <v>124.38</v>
      </c>
      <c r="O53">
        <v>129.97999999999999</v>
      </c>
      <c r="P53">
        <v>149.98894999999999</v>
      </c>
      <c r="Q53">
        <v>22.63</v>
      </c>
      <c r="R53">
        <v>44.906624999999998</v>
      </c>
      <c r="S53">
        <v>27.638981000000001</v>
      </c>
      <c r="T53">
        <v>0</v>
      </c>
      <c r="U53">
        <v>418.77</v>
      </c>
      <c r="V53">
        <v>11.95</v>
      </c>
      <c r="W53">
        <v>44.31</v>
      </c>
      <c r="X53">
        <v>148.19999999999999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48.849727000000001</v>
      </c>
      <c r="AH53">
        <v>179.96245400000001</v>
      </c>
      <c r="AI53">
        <v>19.071838</v>
      </c>
      <c r="AJ53">
        <v>0</v>
      </c>
      <c r="AK53">
        <v>68.158760000000001</v>
      </c>
      <c r="AL53">
        <v>52.29</v>
      </c>
      <c r="AM53">
        <v>0</v>
      </c>
      <c r="AN53">
        <v>1.2128190000000001</v>
      </c>
      <c r="AO53">
        <v>0</v>
      </c>
      <c r="AP53">
        <v>1.9215</v>
      </c>
      <c r="AQ53">
        <v>0</v>
      </c>
      <c r="AR53">
        <v>33.671999999999997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2673.3542939999993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510.25920000000002</v>
      </c>
      <c r="L54">
        <v>242.62139999999999</v>
      </c>
      <c r="M54">
        <v>95.955943000000005</v>
      </c>
      <c r="N54">
        <v>124.38</v>
      </c>
      <c r="O54">
        <v>129.97999999999999</v>
      </c>
      <c r="P54">
        <v>149.98894999999999</v>
      </c>
      <c r="Q54">
        <v>22.63</v>
      </c>
      <c r="R54">
        <v>44.906624999999998</v>
      </c>
      <c r="S54">
        <v>27.638981000000001</v>
      </c>
      <c r="T54">
        <v>0</v>
      </c>
      <c r="U54">
        <v>418.77</v>
      </c>
      <c r="V54">
        <v>11.95</v>
      </c>
      <c r="W54">
        <v>44.31</v>
      </c>
      <c r="X54">
        <v>148.19999999999999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48.849727000000001</v>
      </c>
      <c r="AH54">
        <v>179.96245400000001</v>
      </c>
      <c r="AI54">
        <v>19.071838</v>
      </c>
      <c r="AJ54">
        <v>0</v>
      </c>
      <c r="AK54">
        <v>68.158760000000001</v>
      </c>
      <c r="AL54">
        <v>52.29</v>
      </c>
      <c r="AM54">
        <v>0</v>
      </c>
      <c r="AN54">
        <v>1.2128190000000001</v>
      </c>
      <c r="AO54">
        <v>0</v>
      </c>
      <c r="AP54">
        <v>1.9215</v>
      </c>
      <c r="AQ54">
        <v>0</v>
      </c>
      <c r="AR54">
        <v>33.671999999999997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2682.1600139999991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481.25920000000002</v>
      </c>
      <c r="L55">
        <v>242.62139999999999</v>
      </c>
      <c r="M55">
        <v>95.955943000000005</v>
      </c>
      <c r="N55">
        <v>124.38</v>
      </c>
      <c r="O55">
        <v>129.97999999999999</v>
      </c>
      <c r="P55">
        <v>149.98894999999999</v>
      </c>
      <c r="Q55">
        <v>22.63</v>
      </c>
      <c r="R55">
        <v>44.906624999999998</v>
      </c>
      <c r="S55">
        <v>27.638981000000001</v>
      </c>
      <c r="T55">
        <v>0</v>
      </c>
      <c r="U55">
        <v>418.77</v>
      </c>
      <c r="V55">
        <v>11.95</v>
      </c>
      <c r="W55">
        <v>44.31</v>
      </c>
      <c r="X55">
        <v>148.19999999999999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48.849727000000001</v>
      </c>
      <c r="AH55">
        <v>179.96245400000001</v>
      </c>
      <c r="AI55">
        <v>19.071838</v>
      </c>
      <c r="AJ55">
        <v>0</v>
      </c>
      <c r="AK55">
        <v>68.158760000000001</v>
      </c>
      <c r="AL55">
        <v>72.043999999999997</v>
      </c>
      <c r="AM55">
        <v>0</v>
      </c>
      <c r="AN55">
        <v>1.2128190000000001</v>
      </c>
      <c r="AO55">
        <v>0</v>
      </c>
      <c r="AP55">
        <v>3.0743999999999998</v>
      </c>
      <c r="AQ55">
        <v>0</v>
      </c>
      <c r="AR55">
        <v>37.536000000000001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2677.9309139999991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475.25920000000002</v>
      </c>
      <c r="L56">
        <v>242.62139999999999</v>
      </c>
      <c r="M56">
        <v>95.955943000000005</v>
      </c>
      <c r="N56">
        <v>124.38</v>
      </c>
      <c r="O56">
        <v>129.97999999999999</v>
      </c>
      <c r="P56">
        <v>149.98894999999999</v>
      </c>
      <c r="Q56">
        <v>22.63</v>
      </c>
      <c r="R56">
        <v>44.906624999999998</v>
      </c>
      <c r="S56">
        <v>27.638981000000001</v>
      </c>
      <c r="T56">
        <v>0</v>
      </c>
      <c r="U56">
        <v>418.77</v>
      </c>
      <c r="V56">
        <v>11.95</v>
      </c>
      <c r="W56">
        <v>44.31</v>
      </c>
      <c r="X56">
        <v>148.19999999999999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48.849727000000001</v>
      </c>
      <c r="AH56">
        <v>179.96245400000001</v>
      </c>
      <c r="AI56">
        <v>19.071838</v>
      </c>
      <c r="AJ56">
        <v>0</v>
      </c>
      <c r="AK56">
        <v>68.158760000000001</v>
      </c>
      <c r="AL56">
        <v>83.664000000000001</v>
      </c>
      <c r="AM56">
        <v>0</v>
      </c>
      <c r="AN56">
        <v>1.2128190000000001</v>
      </c>
      <c r="AO56">
        <v>0</v>
      </c>
      <c r="AP56">
        <v>3.0743999999999998</v>
      </c>
      <c r="AQ56">
        <v>0</v>
      </c>
      <c r="AR56">
        <v>37.536000000000001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2683.5509139999995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545.92344800000001</v>
      </c>
      <c r="L57">
        <v>241.62139999999999</v>
      </c>
      <c r="M57">
        <v>95.955943000000005</v>
      </c>
      <c r="N57">
        <v>124.38</v>
      </c>
      <c r="O57">
        <v>129.97999999999999</v>
      </c>
      <c r="P57">
        <v>149.98894999999999</v>
      </c>
      <c r="Q57">
        <v>22.63</v>
      </c>
      <c r="R57">
        <v>44.906624999999998</v>
      </c>
      <c r="S57">
        <v>27.638981000000001</v>
      </c>
      <c r="T57">
        <v>0</v>
      </c>
      <c r="U57">
        <v>418.77</v>
      </c>
      <c r="V57">
        <v>11.95</v>
      </c>
      <c r="W57">
        <v>44.31</v>
      </c>
      <c r="X57">
        <v>148.19999999999999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48.849727000000001</v>
      </c>
      <c r="AH57">
        <v>179.96245400000001</v>
      </c>
      <c r="AI57">
        <v>4.2720909999999996</v>
      </c>
      <c r="AJ57">
        <v>0</v>
      </c>
      <c r="AK57">
        <v>68.158760000000001</v>
      </c>
      <c r="AL57">
        <v>83.664000000000001</v>
      </c>
      <c r="AM57">
        <v>0</v>
      </c>
      <c r="AN57">
        <v>1.2128190000000001</v>
      </c>
      <c r="AO57">
        <v>0</v>
      </c>
      <c r="AP57">
        <v>3.0743999999999998</v>
      </c>
      <c r="AQ57">
        <v>0</v>
      </c>
      <c r="AR57">
        <v>37.536000000000001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2738.4154149999995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621.25919999999996</v>
      </c>
      <c r="L58">
        <v>241.62139999999999</v>
      </c>
      <c r="M58">
        <v>95.955943000000005</v>
      </c>
      <c r="N58">
        <v>124.38</v>
      </c>
      <c r="O58">
        <v>129.97999999999999</v>
      </c>
      <c r="P58">
        <v>149.98894999999999</v>
      </c>
      <c r="Q58">
        <v>22.63</v>
      </c>
      <c r="R58">
        <v>44.906624999999998</v>
      </c>
      <c r="S58">
        <v>27.638981000000001</v>
      </c>
      <c r="T58">
        <v>0</v>
      </c>
      <c r="U58">
        <v>418.77</v>
      </c>
      <c r="V58">
        <v>11.95</v>
      </c>
      <c r="W58">
        <v>44.31</v>
      </c>
      <c r="X58">
        <v>148.19999999999999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48.849727000000001</v>
      </c>
      <c r="AH58">
        <v>179.96245400000001</v>
      </c>
      <c r="AI58">
        <v>0</v>
      </c>
      <c r="AJ58">
        <v>0</v>
      </c>
      <c r="AK58">
        <v>68.158760000000001</v>
      </c>
      <c r="AL58">
        <v>83.664000000000001</v>
      </c>
      <c r="AM58">
        <v>0</v>
      </c>
      <c r="AN58">
        <v>1.2128190000000001</v>
      </c>
      <c r="AO58">
        <v>0</v>
      </c>
      <c r="AP58">
        <v>3.0743999999999998</v>
      </c>
      <c r="AQ58">
        <v>0</v>
      </c>
      <c r="AR58">
        <v>33.671999999999997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2805.6150759999996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648.43017299999997</v>
      </c>
      <c r="L59">
        <v>271.98259999999999</v>
      </c>
      <c r="M59">
        <v>95.955943000000005</v>
      </c>
      <c r="N59">
        <v>124.38</v>
      </c>
      <c r="O59">
        <v>129.97999999999999</v>
      </c>
      <c r="P59">
        <v>149.98894999999999</v>
      </c>
      <c r="Q59">
        <v>22.63</v>
      </c>
      <c r="R59">
        <v>44.906624999999998</v>
      </c>
      <c r="S59">
        <v>27.638981000000001</v>
      </c>
      <c r="T59">
        <v>0</v>
      </c>
      <c r="U59">
        <v>418.77</v>
      </c>
      <c r="V59">
        <v>11.95</v>
      </c>
      <c r="W59">
        <v>44.31</v>
      </c>
      <c r="X59">
        <v>148.19999999999999</v>
      </c>
      <c r="Y59">
        <v>0</v>
      </c>
      <c r="Z59">
        <v>19.5624</v>
      </c>
      <c r="AA59">
        <v>42.14808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48.849727000000001</v>
      </c>
      <c r="AH59">
        <v>179.96245400000001</v>
      </c>
      <c r="AI59">
        <v>0</v>
      </c>
      <c r="AJ59">
        <v>0</v>
      </c>
      <c r="AK59">
        <v>68.158760000000001</v>
      </c>
      <c r="AL59">
        <v>83.664000000000001</v>
      </c>
      <c r="AM59">
        <v>0</v>
      </c>
      <c r="AN59">
        <v>1.2128190000000001</v>
      </c>
      <c r="AO59">
        <v>0</v>
      </c>
      <c r="AP59">
        <v>10.119899999999999</v>
      </c>
      <c r="AQ59">
        <v>0</v>
      </c>
      <c r="AR59">
        <v>33.671999999999997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2876.7135489999996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649.45000000000005</v>
      </c>
      <c r="L60">
        <v>271.98259999999999</v>
      </c>
      <c r="M60">
        <v>95.955943000000005</v>
      </c>
      <c r="N60">
        <v>124.38</v>
      </c>
      <c r="O60">
        <v>129.97999999999999</v>
      </c>
      <c r="P60">
        <v>149.98894999999999</v>
      </c>
      <c r="Q60">
        <v>22.63</v>
      </c>
      <c r="R60">
        <v>44.906624999999998</v>
      </c>
      <c r="S60">
        <v>27.638981000000001</v>
      </c>
      <c r="T60">
        <v>0</v>
      </c>
      <c r="U60">
        <v>418.77</v>
      </c>
      <c r="V60">
        <v>11.95</v>
      </c>
      <c r="W60">
        <v>44.31</v>
      </c>
      <c r="X60">
        <v>148.19999999999999</v>
      </c>
      <c r="Y60">
        <v>0</v>
      </c>
      <c r="Z60">
        <v>19.5624</v>
      </c>
      <c r="AA60">
        <v>42.14808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48.849727000000001</v>
      </c>
      <c r="AH60">
        <v>179.96245400000001</v>
      </c>
      <c r="AI60">
        <v>0</v>
      </c>
      <c r="AJ60">
        <v>0</v>
      </c>
      <c r="AK60">
        <v>68.158760000000001</v>
      </c>
      <c r="AL60">
        <v>83.664000000000001</v>
      </c>
      <c r="AM60">
        <v>6.2795579999999998</v>
      </c>
      <c r="AN60">
        <v>1.2128190000000001</v>
      </c>
      <c r="AO60">
        <v>0</v>
      </c>
      <c r="AP60">
        <v>10.119899999999999</v>
      </c>
      <c r="AQ60">
        <v>0</v>
      </c>
      <c r="AR60">
        <v>33.671999999999997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2884.0129339999999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664.45</v>
      </c>
      <c r="L61">
        <v>322.98259999999999</v>
      </c>
      <c r="M61">
        <v>95.955943000000005</v>
      </c>
      <c r="N61">
        <v>124.38</v>
      </c>
      <c r="O61">
        <v>129.97999999999999</v>
      </c>
      <c r="P61">
        <v>149.98894999999999</v>
      </c>
      <c r="Q61">
        <v>22.63</v>
      </c>
      <c r="R61">
        <v>44.906624999999998</v>
      </c>
      <c r="S61">
        <v>27.638981000000001</v>
      </c>
      <c r="T61">
        <v>0.33263100000000001</v>
      </c>
      <c r="U61">
        <v>418.77</v>
      </c>
      <c r="V61">
        <v>11.95</v>
      </c>
      <c r="W61">
        <v>44.31</v>
      </c>
      <c r="X61">
        <v>148.19999999999999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48.849727000000001</v>
      </c>
      <c r="AH61">
        <v>179.96245400000001</v>
      </c>
      <c r="AI61">
        <v>0</v>
      </c>
      <c r="AJ61">
        <v>0</v>
      </c>
      <c r="AK61">
        <v>68.158760000000001</v>
      </c>
      <c r="AL61">
        <v>79.376220000000004</v>
      </c>
      <c r="AM61">
        <v>12.559116</v>
      </c>
      <c r="AN61">
        <v>1.2128190000000001</v>
      </c>
      <c r="AO61">
        <v>0</v>
      </c>
      <c r="AP61">
        <v>10.119899999999999</v>
      </c>
      <c r="AQ61">
        <v>0</v>
      </c>
      <c r="AR61">
        <v>33.671999999999997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2952.3373429999992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657.45</v>
      </c>
      <c r="L62">
        <v>373.98259999999999</v>
      </c>
      <c r="M62">
        <v>95.955943000000005</v>
      </c>
      <c r="N62">
        <v>124.38</v>
      </c>
      <c r="O62">
        <v>129.97999999999999</v>
      </c>
      <c r="P62">
        <v>149.98894999999999</v>
      </c>
      <c r="Q62">
        <v>22.63</v>
      </c>
      <c r="R62">
        <v>44.906624999999998</v>
      </c>
      <c r="S62">
        <v>27.638981000000001</v>
      </c>
      <c r="T62">
        <v>0.66461999999999999</v>
      </c>
      <c r="U62">
        <v>418.77</v>
      </c>
      <c r="V62">
        <v>11.95</v>
      </c>
      <c r="W62">
        <v>44.31</v>
      </c>
      <c r="X62">
        <v>148.19999999999999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48.849727000000001</v>
      </c>
      <c r="AH62">
        <v>179.96245400000001</v>
      </c>
      <c r="AI62">
        <v>0</v>
      </c>
      <c r="AJ62">
        <v>0</v>
      </c>
      <c r="AK62">
        <v>68.158760000000001</v>
      </c>
      <c r="AL62">
        <v>79.376220000000004</v>
      </c>
      <c r="AM62">
        <v>18.800616999999999</v>
      </c>
      <c r="AN62">
        <v>1.2128190000000001</v>
      </c>
      <c r="AO62">
        <v>0</v>
      </c>
      <c r="AP62">
        <v>10.119899999999999</v>
      </c>
      <c r="AQ62">
        <v>0</v>
      </c>
      <c r="AR62">
        <v>33.671999999999997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3002.910832999999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658.45</v>
      </c>
      <c r="L63">
        <v>436.98259999999999</v>
      </c>
      <c r="M63">
        <v>95.955943000000005</v>
      </c>
      <c r="N63">
        <v>124.38</v>
      </c>
      <c r="O63">
        <v>129.97999999999999</v>
      </c>
      <c r="P63">
        <v>149.98894999999999</v>
      </c>
      <c r="Q63">
        <v>22.63</v>
      </c>
      <c r="R63">
        <v>44.906624999999998</v>
      </c>
      <c r="S63">
        <v>27.638981000000001</v>
      </c>
      <c r="T63">
        <v>0.86950000000000005</v>
      </c>
      <c r="U63">
        <v>418.77</v>
      </c>
      <c r="V63">
        <v>11.95</v>
      </c>
      <c r="W63">
        <v>44.31</v>
      </c>
      <c r="X63">
        <v>148.19999999999999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68.158760000000001</v>
      </c>
      <c r="AL63">
        <v>79.376220000000004</v>
      </c>
      <c r="AM63">
        <v>18.800616999999999</v>
      </c>
      <c r="AN63">
        <v>1.2128190000000001</v>
      </c>
      <c r="AO63">
        <v>0</v>
      </c>
      <c r="AP63">
        <v>3.0743999999999998</v>
      </c>
      <c r="AQ63">
        <v>0</v>
      </c>
      <c r="AR63">
        <v>33.671999999999997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3060.0702129999991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657.45</v>
      </c>
      <c r="L64">
        <v>471.4914</v>
      </c>
      <c r="M64">
        <v>95.955943000000005</v>
      </c>
      <c r="N64">
        <v>124.38</v>
      </c>
      <c r="O64">
        <v>129.97999999999999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1.0424</v>
      </c>
      <c r="U64">
        <v>418.77</v>
      </c>
      <c r="V64">
        <v>11.95</v>
      </c>
      <c r="W64">
        <v>44.31</v>
      </c>
      <c r="X64">
        <v>148.19999999999999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0</v>
      </c>
      <c r="AJ64">
        <v>0</v>
      </c>
      <c r="AK64">
        <v>68.158760000000001</v>
      </c>
      <c r="AL64">
        <v>79.376220000000004</v>
      </c>
      <c r="AM64">
        <v>18.800616999999999</v>
      </c>
      <c r="AN64">
        <v>1.2128190000000001</v>
      </c>
      <c r="AO64">
        <v>0</v>
      </c>
      <c r="AP64">
        <v>3.0743999999999998</v>
      </c>
      <c r="AQ64">
        <v>0</v>
      </c>
      <c r="AR64">
        <v>33.671999999999997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3093.7519129999991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652.45000000000005</v>
      </c>
      <c r="L65">
        <v>471.48140000000001</v>
      </c>
      <c r="M65">
        <v>95.955943000000005</v>
      </c>
      <c r="N65">
        <v>124.38</v>
      </c>
      <c r="O65">
        <v>129.97999999999999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1.2152000000000001</v>
      </c>
      <c r="U65">
        <v>418.77</v>
      </c>
      <c r="V65">
        <v>11.95</v>
      </c>
      <c r="W65">
        <v>44.31</v>
      </c>
      <c r="X65">
        <v>148.19999999999999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0</v>
      </c>
      <c r="AJ65">
        <v>0</v>
      </c>
      <c r="AK65">
        <v>68.158760000000001</v>
      </c>
      <c r="AL65">
        <v>79.376220000000004</v>
      </c>
      <c r="AM65">
        <v>18.800616999999999</v>
      </c>
      <c r="AN65">
        <v>1.2128190000000001</v>
      </c>
      <c r="AO65">
        <v>0</v>
      </c>
      <c r="AP65">
        <v>3.0743999999999998</v>
      </c>
      <c r="AQ65">
        <v>0</v>
      </c>
      <c r="AR65">
        <v>33.671999999999997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3088.9147129999988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666.45</v>
      </c>
      <c r="L66">
        <v>471.48140000000001</v>
      </c>
      <c r="M66">
        <v>95.955943000000005</v>
      </c>
      <c r="N66">
        <v>124.38</v>
      </c>
      <c r="O66">
        <v>129.97999999999999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1.3880999999999999</v>
      </c>
      <c r="U66">
        <v>418.77</v>
      </c>
      <c r="V66">
        <v>11.95</v>
      </c>
      <c r="W66">
        <v>44.31</v>
      </c>
      <c r="X66">
        <v>148.19999999999999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0</v>
      </c>
      <c r="AJ66">
        <v>0</v>
      </c>
      <c r="AK66">
        <v>68.158760000000001</v>
      </c>
      <c r="AL66">
        <v>79.376220000000004</v>
      </c>
      <c r="AM66">
        <v>18.800616999999999</v>
      </c>
      <c r="AN66">
        <v>1.2128190000000001</v>
      </c>
      <c r="AO66">
        <v>0</v>
      </c>
      <c r="AP66">
        <v>3.0743999999999998</v>
      </c>
      <c r="AQ66">
        <v>0</v>
      </c>
      <c r="AR66">
        <v>33.671999999999997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3096.566812999999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688.71574299999997</v>
      </c>
      <c r="L67">
        <v>471.4914</v>
      </c>
      <c r="M67">
        <v>95.955943000000005</v>
      </c>
      <c r="N67">
        <v>124.38</v>
      </c>
      <c r="O67">
        <v>129.97999999999999</v>
      </c>
      <c r="P67">
        <v>149.98894999999999</v>
      </c>
      <c r="Q67">
        <v>22.63</v>
      </c>
      <c r="R67">
        <v>44.906624999999998</v>
      </c>
      <c r="S67">
        <v>27.638981000000001</v>
      </c>
      <c r="T67">
        <v>1.791444</v>
      </c>
      <c r="U67">
        <v>418.77</v>
      </c>
      <c r="V67">
        <v>11.95</v>
      </c>
      <c r="W67">
        <v>44.31</v>
      </c>
      <c r="X67">
        <v>148.19999999999999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0</v>
      </c>
      <c r="AJ67">
        <v>0</v>
      </c>
      <c r="AK67">
        <v>68.158760000000001</v>
      </c>
      <c r="AL67">
        <v>79.376220000000004</v>
      </c>
      <c r="AM67">
        <v>18.800616999999999</v>
      </c>
      <c r="AN67">
        <v>1.2128190000000001</v>
      </c>
      <c r="AO67">
        <v>0</v>
      </c>
      <c r="AP67">
        <v>10.119899999999999</v>
      </c>
      <c r="AQ67">
        <v>0</v>
      </c>
      <c r="AR67">
        <v>33.671999999999997</v>
      </c>
      <c r="AS67">
        <v>37.890518999999998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3137.1754339999989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471.4914</v>
      </c>
      <c r="M68">
        <v>95.955943000000005</v>
      </c>
      <c r="N68">
        <v>124.38</v>
      </c>
      <c r="O68">
        <v>129.97999999999999</v>
      </c>
      <c r="P68">
        <v>149.98894999999999</v>
      </c>
      <c r="Q68">
        <v>22.63</v>
      </c>
      <c r="R68">
        <v>44.906624999999998</v>
      </c>
      <c r="S68">
        <v>24.938980999999998</v>
      </c>
      <c r="T68">
        <v>3.0899529999999999</v>
      </c>
      <c r="U68">
        <v>418.77</v>
      </c>
      <c r="V68">
        <v>11.95</v>
      </c>
      <c r="W68">
        <v>44.31</v>
      </c>
      <c r="X68">
        <v>148.19999999999999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0</v>
      </c>
      <c r="AJ68">
        <v>0</v>
      </c>
      <c r="AK68">
        <v>68.158760000000001</v>
      </c>
      <c r="AL68">
        <v>70.882000000000005</v>
      </c>
      <c r="AM68">
        <v>18.800616999999999</v>
      </c>
      <c r="AN68">
        <v>1.2128190000000001</v>
      </c>
      <c r="AO68">
        <v>0</v>
      </c>
      <c r="AP68">
        <v>10.119899999999999</v>
      </c>
      <c r="AQ68">
        <v>0</v>
      </c>
      <c r="AR68">
        <v>33.671999999999997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3127.2799269999987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624.21594700000003</v>
      </c>
      <c r="L69">
        <v>482.44</v>
      </c>
      <c r="M69">
        <v>95.955943000000005</v>
      </c>
      <c r="N69">
        <v>124.38</v>
      </c>
      <c r="O69">
        <v>129.97999999999999</v>
      </c>
      <c r="P69">
        <v>149.98894999999999</v>
      </c>
      <c r="Q69">
        <v>20.13</v>
      </c>
      <c r="R69">
        <v>44.906624999999998</v>
      </c>
      <c r="S69">
        <v>27.638981000000001</v>
      </c>
      <c r="T69">
        <v>3.09</v>
      </c>
      <c r="U69">
        <v>418.77</v>
      </c>
      <c r="V69">
        <v>11.95</v>
      </c>
      <c r="W69">
        <v>44.31</v>
      </c>
      <c r="X69">
        <v>148.19999999999999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18.308964</v>
      </c>
      <c r="AJ69">
        <v>0</v>
      </c>
      <c r="AK69">
        <v>68.158760000000001</v>
      </c>
      <c r="AL69">
        <v>70.882000000000005</v>
      </c>
      <c r="AM69">
        <v>18.800616999999999</v>
      </c>
      <c r="AN69">
        <v>1.2128190000000001</v>
      </c>
      <c r="AO69">
        <v>0</v>
      </c>
      <c r="AP69">
        <v>1.7934000000000001</v>
      </c>
      <c r="AQ69">
        <v>0</v>
      </c>
      <c r="AR69">
        <v>33.671999999999997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3083.9110379999984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644.21594700000003</v>
      </c>
      <c r="L70">
        <v>482.44</v>
      </c>
      <c r="M70">
        <v>95.955943000000005</v>
      </c>
      <c r="N70">
        <v>124.38</v>
      </c>
      <c r="O70">
        <v>129.97999999999999</v>
      </c>
      <c r="P70">
        <v>149.98894999999999</v>
      </c>
      <c r="Q70">
        <v>20.13</v>
      </c>
      <c r="R70">
        <v>44.906624999999998</v>
      </c>
      <c r="S70">
        <v>27.638981000000001</v>
      </c>
      <c r="T70">
        <v>3.09</v>
      </c>
      <c r="U70">
        <v>418.77</v>
      </c>
      <c r="V70">
        <v>11.95</v>
      </c>
      <c r="W70">
        <v>44.31</v>
      </c>
      <c r="X70">
        <v>148.19999999999999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18.308964</v>
      </c>
      <c r="AJ70">
        <v>0</v>
      </c>
      <c r="AK70">
        <v>68.158760000000001</v>
      </c>
      <c r="AL70">
        <v>70.882000000000005</v>
      </c>
      <c r="AM70">
        <v>18.800616999999999</v>
      </c>
      <c r="AN70">
        <v>1.2128190000000001</v>
      </c>
      <c r="AO70">
        <v>0</v>
      </c>
      <c r="AP70">
        <v>1.7934000000000001</v>
      </c>
      <c r="AQ70">
        <v>0</v>
      </c>
      <c r="AR70">
        <v>33.671999999999997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3103.9110379999984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656.45</v>
      </c>
      <c r="L71">
        <v>471.48140000000001</v>
      </c>
      <c r="M71">
        <v>95.955943000000005</v>
      </c>
      <c r="N71">
        <v>124.38</v>
      </c>
      <c r="O71">
        <v>129.97999999999999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418.77</v>
      </c>
      <c r="V71">
        <v>11.95</v>
      </c>
      <c r="W71">
        <v>44.31</v>
      </c>
      <c r="X71">
        <v>148.19999999999999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32.652102999999997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19.071838</v>
      </c>
      <c r="AJ71">
        <v>0</v>
      </c>
      <c r="AK71">
        <v>68.158760000000001</v>
      </c>
      <c r="AL71">
        <v>70.882000000000005</v>
      </c>
      <c r="AM71">
        <v>18.800616999999999</v>
      </c>
      <c r="AN71">
        <v>1.2128190000000001</v>
      </c>
      <c r="AO71">
        <v>0</v>
      </c>
      <c r="AP71">
        <v>1.1529</v>
      </c>
      <c r="AQ71">
        <v>0</v>
      </c>
      <c r="AR71">
        <v>33.671999999999997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3107.8088649999986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658.45</v>
      </c>
      <c r="L72">
        <v>471.48140000000001</v>
      </c>
      <c r="M72">
        <v>95.955943000000005</v>
      </c>
      <c r="N72">
        <v>124.38</v>
      </c>
      <c r="O72">
        <v>129.97999999999999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418.77</v>
      </c>
      <c r="V72">
        <v>11.95</v>
      </c>
      <c r="W72">
        <v>44.31</v>
      </c>
      <c r="X72">
        <v>148.19999999999999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32.652102999999997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19.071838</v>
      </c>
      <c r="AJ72">
        <v>0</v>
      </c>
      <c r="AK72">
        <v>68.158760000000001</v>
      </c>
      <c r="AL72">
        <v>70.882000000000005</v>
      </c>
      <c r="AM72">
        <v>18.800616999999999</v>
      </c>
      <c r="AN72">
        <v>1.2128190000000001</v>
      </c>
      <c r="AO72">
        <v>0</v>
      </c>
      <c r="AP72">
        <v>1.1529</v>
      </c>
      <c r="AQ72">
        <v>0</v>
      </c>
      <c r="AR72">
        <v>33.671999999999997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3109.8088649999986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664.45</v>
      </c>
      <c r="L73">
        <v>471.48140000000001</v>
      </c>
      <c r="M73">
        <v>95.955943000000005</v>
      </c>
      <c r="N73">
        <v>124.38</v>
      </c>
      <c r="O73">
        <v>129.97999999999999</v>
      </c>
      <c r="P73">
        <v>149.98894999999999</v>
      </c>
      <c r="Q73">
        <v>20.13</v>
      </c>
      <c r="R73">
        <v>44.906624999999998</v>
      </c>
      <c r="S73">
        <v>27.638981000000001</v>
      </c>
      <c r="T73">
        <v>3.09</v>
      </c>
      <c r="U73">
        <v>418.77</v>
      </c>
      <c r="V73">
        <v>11.95</v>
      </c>
      <c r="W73">
        <v>44.31</v>
      </c>
      <c r="X73">
        <v>148.19999999999999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32.652102999999997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19.071838</v>
      </c>
      <c r="AJ73">
        <v>0</v>
      </c>
      <c r="AK73">
        <v>68.158760000000001</v>
      </c>
      <c r="AL73">
        <v>70.882000000000005</v>
      </c>
      <c r="AM73">
        <v>18.800616999999999</v>
      </c>
      <c r="AN73">
        <v>1.2128190000000001</v>
      </c>
      <c r="AO73">
        <v>0</v>
      </c>
      <c r="AP73">
        <v>3.0743999999999998</v>
      </c>
      <c r="AQ73">
        <v>0</v>
      </c>
      <c r="AR73">
        <v>33.671999999999997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3115.2303649999985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672.45</v>
      </c>
      <c r="L74">
        <v>471.48140000000001</v>
      </c>
      <c r="M74">
        <v>95.955943000000005</v>
      </c>
      <c r="N74">
        <v>124.38</v>
      </c>
      <c r="O74">
        <v>129.97999999999999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418.77</v>
      </c>
      <c r="V74">
        <v>11.95</v>
      </c>
      <c r="W74">
        <v>44.31</v>
      </c>
      <c r="X74">
        <v>148.19999999999999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32.652102999999997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19.071838</v>
      </c>
      <c r="AJ74">
        <v>0</v>
      </c>
      <c r="AK74">
        <v>68.158760000000001</v>
      </c>
      <c r="AL74">
        <v>70.882000000000005</v>
      </c>
      <c r="AM74">
        <v>18.800616999999999</v>
      </c>
      <c r="AN74">
        <v>1.2128190000000001</v>
      </c>
      <c r="AO74">
        <v>0</v>
      </c>
      <c r="AP74">
        <v>3.0743999999999998</v>
      </c>
      <c r="AQ74">
        <v>10.35857</v>
      </c>
      <c r="AR74">
        <v>33.671999999999997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3136.0889349999984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482.44</v>
      </c>
      <c r="M75">
        <v>95.955943000000005</v>
      </c>
      <c r="N75">
        <v>124.38</v>
      </c>
      <c r="O75">
        <v>129.97999999999999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3.09</v>
      </c>
      <c r="U75">
        <v>418.77</v>
      </c>
      <c r="V75">
        <v>11.95</v>
      </c>
      <c r="W75">
        <v>44.31</v>
      </c>
      <c r="X75">
        <v>148.19999999999999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19.071838</v>
      </c>
      <c r="AJ75">
        <v>0</v>
      </c>
      <c r="AK75">
        <v>68.158760000000001</v>
      </c>
      <c r="AL75">
        <v>70.882000000000005</v>
      </c>
      <c r="AM75">
        <v>18.800616999999999</v>
      </c>
      <c r="AN75">
        <v>1.2128190000000001</v>
      </c>
      <c r="AO75">
        <v>0</v>
      </c>
      <c r="AP75">
        <v>5.6364000000000001</v>
      </c>
      <c r="AQ75">
        <v>20.717141000000002</v>
      </c>
      <c r="AR75">
        <v>33.671999999999997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3176.2340529999983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681.21594700000003</v>
      </c>
      <c r="L76">
        <v>482.44</v>
      </c>
      <c r="M76">
        <v>95.955943000000005</v>
      </c>
      <c r="N76">
        <v>124.38</v>
      </c>
      <c r="O76">
        <v>129.97999999999999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3.09</v>
      </c>
      <c r="U76">
        <v>418.77</v>
      </c>
      <c r="V76">
        <v>11.95</v>
      </c>
      <c r="W76">
        <v>44.31</v>
      </c>
      <c r="X76">
        <v>148.19999999999999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19.071838</v>
      </c>
      <c r="AJ76">
        <v>0</v>
      </c>
      <c r="AK76">
        <v>68.158760000000001</v>
      </c>
      <c r="AL76">
        <v>70.882000000000005</v>
      </c>
      <c r="AM76">
        <v>18.800616999999999</v>
      </c>
      <c r="AN76">
        <v>1.2128190000000001</v>
      </c>
      <c r="AO76">
        <v>0</v>
      </c>
      <c r="AP76">
        <v>5.6364000000000001</v>
      </c>
      <c r="AQ76">
        <v>31.075710999999998</v>
      </c>
      <c r="AR76">
        <v>33.671999999999997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3189.9766569999983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688.41594699999996</v>
      </c>
      <c r="L77">
        <v>482.44</v>
      </c>
      <c r="M77">
        <v>95.955943000000005</v>
      </c>
      <c r="N77">
        <v>124.38</v>
      </c>
      <c r="O77">
        <v>129.97999999999999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3.09</v>
      </c>
      <c r="U77">
        <v>418.77</v>
      </c>
      <c r="V77">
        <v>11.95</v>
      </c>
      <c r="W77">
        <v>44.31</v>
      </c>
      <c r="X77">
        <v>148.19999999999999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48.849727000000001</v>
      </c>
      <c r="AH77">
        <v>179.96245400000001</v>
      </c>
      <c r="AI77">
        <v>19.071838</v>
      </c>
      <c r="AJ77">
        <v>0</v>
      </c>
      <c r="AK77">
        <v>68.158760000000001</v>
      </c>
      <c r="AL77">
        <v>69.72</v>
      </c>
      <c r="AM77">
        <v>18.800616999999999</v>
      </c>
      <c r="AN77">
        <v>1.2128190000000001</v>
      </c>
      <c r="AO77">
        <v>0</v>
      </c>
      <c r="AP77">
        <v>1.7934000000000001</v>
      </c>
      <c r="AQ77">
        <v>41.434280999999999</v>
      </c>
      <c r="AR77">
        <v>33.671999999999997</v>
      </c>
      <c r="AS77">
        <v>37.890518999999998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3212.3291389999981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688.41594699999996</v>
      </c>
      <c r="L78">
        <v>482.44</v>
      </c>
      <c r="M78">
        <v>95.955943000000005</v>
      </c>
      <c r="N78">
        <v>124.38</v>
      </c>
      <c r="O78">
        <v>129.97999999999999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418.77</v>
      </c>
      <c r="V78">
        <v>11.95</v>
      </c>
      <c r="W78">
        <v>44.31</v>
      </c>
      <c r="X78">
        <v>148.19999999999999</v>
      </c>
      <c r="Y78">
        <v>0</v>
      </c>
      <c r="Z78">
        <v>20.214700000000001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48.849727000000001</v>
      </c>
      <c r="AH78">
        <v>182.023944</v>
      </c>
      <c r="AI78">
        <v>24.411951999999999</v>
      </c>
      <c r="AJ78">
        <v>0</v>
      </c>
      <c r="AK78">
        <v>68.158760000000001</v>
      </c>
      <c r="AL78">
        <v>69.72</v>
      </c>
      <c r="AM78">
        <v>18.800616999999999</v>
      </c>
      <c r="AN78">
        <v>1.2128190000000001</v>
      </c>
      <c r="AO78">
        <v>0</v>
      </c>
      <c r="AP78">
        <v>10.119899999999999</v>
      </c>
      <c r="AQ78">
        <v>42.071731999999997</v>
      </c>
      <c r="AR78">
        <v>33.671999999999997</v>
      </c>
      <c r="AS78">
        <v>38.989905999999998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3237.8217939999977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482.44</v>
      </c>
      <c r="M79">
        <v>95.955943000000005</v>
      </c>
      <c r="N79">
        <v>124.38</v>
      </c>
      <c r="O79">
        <v>129.97999999999999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418.77</v>
      </c>
      <c r="V79">
        <v>11.95</v>
      </c>
      <c r="W79">
        <v>44.31</v>
      </c>
      <c r="X79">
        <v>148.19999999999999</v>
      </c>
      <c r="Y79">
        <v>0</v>
      </c>
      <c r="Z79">
        <v>20.214700000000001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48.849727000000001</v>
      </c>
      <c r="AH79">
        <v>182.023944</v>
      </c>
      <c r="AI79">
        <v>58.790083000000003</v>
      </c>
      <c r="AJ79">
        <v>0</v>
      </c>
      <c r="AK79">
        <v>68.158760000000001</v>
      </c>
      <c r="AL79">
        <v>68.558000000000007</v>
      </c>
      <c r="AM79">
        <v>18.800616999999999</v>
      </c>
      <c r="AN79">
        <v>1.2128190000000001</v>
      </c>
      <c r="AO79">
        <v>0</v>
      </c>
      <c r="AP79">
        <v>10.119899999999999</v>
      </c>
      <c r="AQ79">
        <v>42.071731999999997</v>
      </c>
      <c r="AR79">
        <v>33.671999999999997</v>
      </c>
      <c r="AS79">
        <v>38.989905999999998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3271.0379249999978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482.44</v>
      </c>
      <c r="M80">
        <v>95.955943000000005</v>
      </c>
      <c r="N80">
        <v>124.38</v>
      </c>
      <c r="O80">
        <v>129.97999999999999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418.77</v>
      </c>
      <c r="V80">
        <v>11.95</v>
      </c>
      <c r="W80">
        <v>44.31</v>
      </c>
      <c r="X80">
        <v>148.19999999999999</v>
      </c>
      <c r="Y80">
        <v>0</v>
      </c>
      <c r="Z80">
        <v>20.214700000000001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48.849727000000001</v>
      </c>
      <c r="AH80">
        <v>182.023944</v>
      </c>
      <c r="AI80">
        <v>58.790083000000003</v>
      </c>
      <c r="AJ80">
        <v>0</v>
      </c>
      <c r="AK80">
        <v>68.158760000000001</v>
      </c>
      <c r="AL80">
        <v>68.558000000000007</v>
      </c>
      <c r="AM80">
        <v>18.800616999999999</v>
      </c>
      <c r="AN80">
        <v>1.2128190000000001</v>
      </c>
      <c r="AO80">
        <v>0</v>
      </c>
      <c r="AP80">
        <v>10.119899999999999</v>
      </c>
      <c r="AQ80">
        <v>42.071731999999997</v>
      </c>
      <c r="AR80">
        <v>33.671999999999997</v>
      </c>
      <c r="AS80">
        <v>38.989905999999998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3271.0379249999978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482.44</v>
      </c>
      <c r="M81">
        <v>95.955943000000005</v>
      </c>
      <c r="N81">
        <v>124.38</v>
      </c>
      <c r="O81">
        <v>129.97999999999999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418.77</v>
      </c>
      <c r="V81">
        <v>11.95</v>
      </c>
      <c r="W81">
        <v>44.31</v>
      </c>
      <c r="X81">
        <v>148.19999999999999</v>
      </c>
      <c r="Y81">
        <v>0</v>
      </c>
      <c r="Z81">
        <v>20.214700000000001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48.849727000000001</v>
      </c>
      <c r="AH81">
        <v>182.023944</v>
      </c>
      <c r="AI81">
        <v>58.790083000000003</v>
      </c>
      <c r="AJ81">
        <v>0</v>
      </c>
      <c r="AK81">
        <v>68.158760000000001</v>
      </c>
      <c r="AL81">
        <v>68.558000000000007</v>
      </c>
      <c r="AM81">
        <v>18.800616999999999</v>
      </c>
      <c r="AN81">
        <v>1.2128190000000001</v>
      </c>
      <c r="AO81">
        <v>0</v>
      </c>
      <c r="AP81">
        <v>4.3554000000000004</v>
      </c>
      <c r="AQ81">
        <v>42.071731999999997</v>
      </c>
      <c r="AR81">
        <v>33.671999999999997</v>
      </c>
      <c r="AS81">
        <v>38.989905999999998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3265.2734249999976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482.44</v>
      </c>
      <c r="M82">
        <v>95.955943000000005</v>
      </c>
      <c r="N82">
        <v>124.38</v>
      </c>
      <c r="O82">
        <v>129.97999999999999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418.77</v>
      </c>
      <c r="V82">
        <v>11.95</v>
      </c>
      <c r="W82">
        <v>44.31</v>
      </c>
      <c r="X82">
        <v>148.19999999999999</v>
      </c>
      <c r="Y82">
        <v>0</v>
      </c>
      <c r="Z82">
        <v>20.214700000000001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48.849727000000001</v>
      </c>
      <c r="AH82">
        <v>182.023944</v>
      </c>
      <c r="AI82">
        <v>58.790083000000003</v>
      </c>
      <c r="AJ82">
        <v>0</v>
      </c>
      <c r="AK82">
        <v>68.158760000000001</v>
      </c>
      <c r="AL82">
        <v>68.558000000000007</v>
      </c>
      <c r="AM82">
        <v>18.800616999999999</v>
      </c>
      <c r="AN82">
        <v>1.2128190000000001</v>
      </c>
      <c r="AO82">
        <v>0</v>
      </c>
      <c r="AP82">
        <v>4.3554000000000004</v>
      </c>
      <c r="AQ82">
        <v>42.071731999999997</v>
      </c>
      <c r="AR82">
        <v>33.671999999999997</v>
      </c>
      <c r="AS82">
        <v>38.989905999999998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3265.2734249999976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482.44</v>
      </c>
      <c r="M83">
        <v>95.955943000000005</v>
      </c>
      <c r="N83">
        <v>124.38</v>
      </c>
      <c r="O83">
        <v>129.97999999999999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418.77</v>
      </c>
      <c r="V83">
        <v>11.95</v>
      </c>
      <c r="W83">
        <v>44.31</v>
      </c>
      <c r="X83">
        <v>148.19999999999999</v>
      </c>
      <c r="Y83">
        <v>0</v>
      </c>
      <c r="Z83">
        <v>20.214700000000001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48.849727000000001</v>
      </c>
      <c r="AH83">
        <v>182.023944</v>
      </c>
      <c r="AI83">
        <v>58.790083000000003</v>
      </c>
      <c r="AJ83">
        <v>0</v>
      </c>
      <c r="AK83">
        <v>68.158760000000001</v>
      </c>
      <c r="AL83">
        <v>68.558000000000007</v>
      </c>
      <c r="AM83">
        <v>18.800616999999999</v>
      </c>
      <c r="AN83">
        <v>1.2128190000000001</v>
      </c>
      <c r="AO83">
        <v>0</v>
      </c>
      <c r="AP83">
        <v>4.3554000000000004</v>
      </c>
      <c r="AQ83">
        <v>42.071731999999997</v>
      </c>
      <c r="AR83">
        <v>33.671999999999997</v>
      </c>
      <c r="AS83">
        <v>38.989905999999998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3265.2734249999976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482.44</v>
      </c>
      <c r="M84">
        <v>95.955943000000005</v>
      </c>
      <c r="N84">
        <v>124.38</v>
      </c>
      <c r="O84">
        <v>129.97999999999999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418.77</v>
      </c>
      <c r="V84">
        <v>11.95</v>
      </c>
      <c r="W84">
        <v>44.31</v>
      </c>
      <c r="X84">
        <v>148.19999999999999</v>
      </c>
      <c r="Y84">
        <v>0</v>
      </c>
      <c r="Z84">
        <v>20.214700000000001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48.849727000000001</v>
      </c>
      <c r="AH84">
        <v>182.023944</v>
      </c>
      <c r="AI84">
        <v>58.790083000000003</v>
      </c>
      <c r="AJ84">
        <v>0</v>
      </c>
      <c r="AK84">
        <v>68.158760000000001</v>
      </c>
      <c r="AL84">
        <v>68.558000000000007</v>
      </c>
      <c r="AM84">
        <v>18.800616999999999</v>
      </c>
      <c r="AN84">
        <v>1.2128190000000001</v>
      </c>
      <c r="AO84">
        <v>0</v>
      </c>
      <c r="AP84">
        <v>4.3554000000000004</v>
      </c>
      <c r="AQ84">
        <v>42.071731999999997</v>
      </c>
      <c r="AR84">
        <v>33.671999999999997</v>
      </c>
      <c r="AS84">
        <v>38.989905999999998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3265.2734249999976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482.44</v>
      </c>
      <c r="M85">
        <v>95.955943000000005</v>
      </c>
      <c r="N85">
        <v>124.38</v>
      </c>
      <c r="O85">
        <v>129.97999999999999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418.77</v>
      </c>
      <c r="V85">
        <v>11.95</v>
      </c>
      <c r="W85">
        <v>44.31</v>
      </c>
      <c r="X85">
        <v>148.19999999999999</v>
      </c>
      <c r="Y85">
        <v>0</v>
      </c>
      <c r="Z85">
        <v>20.214700000000001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48.849727000000001</v>
      </c>
      <c r="AH85">
        <v>182.023944</v>
      </c>
      <c r="AI85">
        <v>19.834710999999999</v>
      </c>
      <c r="AJ85">
        <v>0</v>
      </c>
      <c r="AK85">
        <v>68.158760000000001</v>
      </c>
      <c r="AL85">
        <v>68.558000000000007</v>
      </c>
      <c r="AM85">
        <v>18.800616999999999</v>
      </c>
      <c r="AN85">
        <v>1.2128190000000001</v>
      </c>
      <c r="AO85">
        <v>0</v>
      </c>
      <c r="AP85">
        <v>9.2232000000000003</v>
      </c>
      <c r="AQ85">
        <v>42.071731999999997</v>
      </c>
      <c r="AR85">
        <v>33.671999999999997</v>
      </c>
      <c r="AS85">
        <v>38.989905999999998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3231.1858529999977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482.44</v>
      </c>
      <c r="M86">
        <v>95.955943000000005</v>
      </c>
      <c r="N86">
        <v>124.38</v>
      </c>
      <c r="O86">
        <v>129.97999999999999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11.95</v>
      </c>
      <c r="W86">
        <v>44.31</v>
      </c>
      <c r="X86">
        <v>148.19999999999999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48.849727000000001</v>
      </c>
      <c r="AH86">
        <v>179.96245400000001</v>
      </c>
      <c r="AI86">
        <v>18.308964</v>
      </c>
      <c r="AJ86">
        <v>0</v>
      </c>
      <c r="AK86">
        <v>68.158760000000001</v>
      </c>
      <c r="AL86">
        <v>68.558000000000007</v>
      </c>
      <c r="AM86">
        <v>18.800616999999999</v>
      </c>
      <c r="AN86">
        <v>1.2128190000000001</v>
      </c>
      <c r="AO86">
        <v>0</v>
      </c>
      <c r="AP86">
        <v>4.0991999999999997</v>
      </c>
      <c r="AQ86">
        <v>41.434280999999999</v>
      </c>
      <c r="AR86">
        <v>33.671999999999997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3219.2308649999982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482.44</v>
      </c>
      <c r="M87">
        <v>95.955943000000005</v>
      </c>
      <c r="N87">
        <v>124.38</v>
      </c>
      <c r="O87">
        <v>129.97999999999999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11.95</v>
      </c>
      <c r="W87">
        <v>44.31</v>
      </c>
      <c r="X87">
        <v>148.19999999999999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48.849727000000001</v>
      </c>
      <c r="AH87">
        <v>179.96245400000001</v>
      </c>
      <c r="AI87">
        <v>18.308964</v>
      </c>
      <c r="AJ87">
        <v>0</v>
      </c>
      <c r="AK87">
        <v>68.158760000000001</v>
      </c>
      <c r="AL87">
        <v>67.396000000000001</v>
      </c>
      <c r="AM87">
        <v>18.800616999999999</v>
      </c>
      <c r="AN87">
        <v>1.2128190000000001</v>
      </c>
      <c r="AO87">
        <v>0</v>
      </c>
      <c r="AP87">
        <v>4.0991999999999997</v>
      </c>
      <c r="AQ87">
        <v>41.434280999999999</v>
      </c>
      <c r="AR87">
        <v>33.671999999999997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3218.0688649999984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482.44</v>
      </c>
      <c r="M88">
        <v>95.955943000000005</v>
      </c>
      <c r="N88">
        <v>124.38</v>
      </c>
      <c r="O88">
        <v>129.97999999999999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11.95</v>
      </c>
      <c r="W88">
        <v>44.31</v>
      </c>
      <c r="X88">
        <v>148.19999999999999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48.849727000000001</v>
      </c>
      <c r="AH88">
        <v>179.96245400000001</v>
      </c>
      <c r="AI88">
        <v>18.308964</v>
      </c>
      <c r="AJ88">
        <v>0</v>
      </c>
      <c r="AK88">
        <v>68.158760000000001</v>
      </c>
      <c r="AL88">
        <v>67.396000000000001</v>
      </c>
      <c r="AM88">
        <v>18.800616999999999</v>
      </c>
      <c r="AN88">
        <v>1.2128190000000001</v>
      </c>
      <c r="AO88">
        <v>0</v>
      </c>
      <c r="AP88">
        <v>4.0991999999999997</v>
      </c>
      <c r="AQ88">
        <v>41.434280999999999</v>
      </c>
      <c r="AR88">
        <v>33.671999999999997</v>
      </c>
      <c r="AS88">
        <v>37.890518999999998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3218.0688649999984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482.44</v>
      </c>
      <c r="M89">
        <v>95.955943000000005</v>
      </c>
      <c r="N89">
        <v>124.38</v>
      </c>
      <c r="O89">
        <v>129.97999999999999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418.77</v>
      </c>
      <c r="V89">
        <v>11.95</v>
      </c>
      <c r="W89">
        <v>44.31</v>
      </c>
      <c r="X89">
        <v>148.19999999999999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48.849727000000001</v>
      </c>
      <c r="AH89">
        <v>179.96245400000001</v>
      </c>
      <c r="AI89">
        <v>18.308964</v>
      </c>
      <c r="AJ89">
        <v>0</v>
      </c>
      <c r="AK89">
        <v>68.158760000000001</v>
      </c>
      <c r="AL89">
        <v>67.396000000000001</v>
      </c>
      <c r="AM89">
        <v>18.800616999999999</v>
      </c>
      <c r="AN89">
        <v>1.2128190000000001</v>
      </c>
      <c r="AO89">
        <v>0</v>
      </c>
      <c r="AP89">
        <v>4.0991999999999997</v>
      </c>
      <c r="AQ89">
        <v>41.434280999999999</v>
      </c>
      <c r="AR89">
        <v>33.671999999999997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3218.0688649999984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482.44</v>
      </c>
      <c r="M90">
        <v>95.955943000000005</v>
      </c>
      <c r="N90">
        <v>124.38</v>
      </c>
      <c r="O90">
        <v>129.97999999999999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11.95</v>
      </c>
      <c r="W90">
        <v>44.31</v>
      </c>
      <c r="X90">
        <v>148.19999999999999</v>
      </c>
      <c r="Y90">
        <v>0</v>
      </c>
      <c r="Z90">
        <v>20.214700000000001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48.849727000000001</v>
      </c>
      <c r="AH90">
        <v>182.023944</v>
      </c>
      <c r="AI90">
        <v>18.308964</v>
      </c>
      <c r="AJ90">
        <v>0</v>
      </c>
      <c r="AK90">
        <v>68.158760000000001</v>
      </c>
      <c r="AL90">
        <v>67.396000000000001</v>
      </c>
      <c r="AM90">
        <v>18.800616999999999</v>
      </c>
      <c r="AN90">
        <v>1.2128190000000001</v>
      </c>
      <c r="AO90">
        <v>0</v>
      </c>
      <c r="AP90">
        <v>8.8389000000000006</v>
      </c>
      <c r="AQ90">
        <v>42.071731999999997</v>
      </c>
      <c r="AR90">
        <v>33.671999999999997</v>
      </c>
      <c r="AS90">
        <v>38.989905999999998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3238.4891239999984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482.44</v>
      </c>
      <c r="M91">
        <v>95.955943000000005</v>
      </c>
      <c r="N91">
        <v>124.38</v>
      </c>
      <c r="O91">
        <v>129.97999999999999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11.95</v>
      </c>
      <c r="W91">
        <v>44.31</v>
      </c>
      <c r="X91">
        <v>148.19999999999999</v>
      </c>
      <c r="Y91">
        <v>0</v>
      </c>
      <c r="Z91">
        <v>20.214700000000001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48.849727000000001</v>
      </c>
      <c r="AH91">
        <v>182.023944</v>
      </c>
      <c r="AI91">
        <v>18.308964</v>
      </c>
      <c r="AJ91">
        <v>0</v>
      </c>
      <c r="AK91">
        <v>68.158760000000001</v>
      </c>
      <c r="AL91">
        <v>67.396000000000001</v>
      </c>
      <c r="AM91">
        <v>18.800616999999999</v>
      </c>
      <c r="AN91">
        <v>1.2128190000000001</v>
      </c>
      <c r="AO91">
        <v>0</v>
      </c>
      <c r="AP91">
        <v>8.8389000000000006</v>
      </c>
      <c r="AQ91">
        <v>42.071731999999997</v>
      </c>
      <c r="AR91">
        <v>33.671999999999997</v>
      </c>
      <c r="AS91">
        <v>38.989905999999998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3238.4891239999984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482.44</v>
      </c>
      <c r="M92">
        <v>95.955943000000005</v>
      </c>
      <c r="N92">
        <v>124.38</v>
      </c>
      <c r="O92">
        <v>129.97999999999999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11.95</v>
      </c>
      <c r="W92">
        <v>44.31</v>
      </c>
      <c r="X92">
        <v>148.19999999999999</v>
      </c>
      <c r="Y92">
        <v>0</v>
      </c>
      <c r="Z92">
        <v>20.214700000000001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48.849727000000001</v>
      </c>
      <c r="AH92">
        <v>182.023944</v>
      </c>
      <c r="AI92">
        <v>18.308964</v>
      </c>
      <c r="AJ92">
        <v>0</v>
      </c>
      <c r="AK92">
        <v>68.158760000000001</v>
      </c>
      <c r="AL92">
        <v>67.396000000000001</v>
      </c>
      <c r="AM92">
        <v>18.800616999999999</v>
      </c>
      <c r="AN92">
        <v>1.2128190000000001</v>
      </c>
      <c r="AO92">
        <v>0</v>
      </c>
      <c r="AP92">
        <v>8.8389000000000006</v>
      </c>
      <c r="AQ92">
        <v>42.071731999999997</v>
      </c>
      <c r="AR92">
        <v>33.671999999999997</v>
      </c>
      <c r="AS92">
        <v>38.989905999999998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3238.4891239999984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482.44</v>
      </c>
      <c r="M93">
        <v>95.955943000000005</v>
      </c>
      <c r="N93">
        <v>124.38</v>
      </c>
      <c r="O93">
        <v>129.97999999999999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11.95</v>
      </c>
      <c r="W93">
        <v>44.31</v>
      </c>
      <c r="X93">
        <v>148.19999999999999</v>
      </c>
      <c r="Y93">
        <v>0</v>
      </c>
      <c r="Z93">
        <v>20.214700000000001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48.849727000000001</v>
      </c>
      <c r="AH93">
        <v>182.023944</v>
      </c>
      <c r="AI93">
        <v>18.308964</v>
      </c>
      <c r="AJ93">
        <v>0</v>
      </c>
      <c r="AK93">
        <v>68.158760000000001</v>
      </c>
      <c r="AL93">
        <v>67.396000000000001</v>
      </c>
      <c r="AM93">
        <v>18.800616999999999</v>
      </c>
      <c r="AN93">
        <v>1.2128190000000001</v>
      </c>
      <c r="AO93">
        <v>0</v>
      </c>
      <c r="AP93">
        <v>8.8389000000000006</v>
      </c>
      <c r="AQ93">
        <v>42.071731999999997</v>
      </c>
      <c r="AR93">
        <v>33.671999999999997</v>
      </c>
      <c r="AS93">
        <v>38.989905999999998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3238.4891239999984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482.44</v>
      </c>
      <c r="M94">
        <v>95.955943000000005</v>
      </c>
      <c r="N94">
        <v>124.38</v>
      </c>
      <c r="O94">
        <v>129.97999999999999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11.95</v>
      </c>
      <c r="W94">
        <v>44.31</v>
      </c>
      <c r="X94">
        <v>148.19999999999999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48.849727000000001</v>
      </c>
      <c r="AH94">
        <v>179.96245400000001</v>
      </c>
      <c r="AI94">
        <v>18.308964</v>
      </c>
      <c r="AJ94">
        <v>0</v>
      </c>
      <c r="AK94">
        <v>68.158760000000001</v>
      </c>
      <c r="AL94">
        <v>67.396000000000001</v>
      </c>
      <c r="AM94">
        <v>18.800616999999999</v>
      </c>
      <c r="AN94">
        <v>1.2128190000000001</v>
      </c>
      <c r="AO94">
        <v>0</v>
      </c>
      <c r="AP94">
        <v>2.8182</v>
      </c>
      <c r="AQ94">
        <v>41.434280999999999</v>
      </c>
      <c r="AR94">
        <v>33.671999999999997</v>
      </c>
      <c r="AS94">
        <v>37.890518999999998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3227.7395889999984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482.44</v>
      </c>
      <c r="M95">
        <v>95.955943000000005</v>
      </c>
      <c r="N95">
        <v>124.38</v>
      </c>
      <c r="O95">
        <v>129.97999999999999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11.95</v>
      </c>
      <c r="W95">
        <v>44.31</v>
      </c>
      <c r="X95">
        <v>148.19999999999999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48.849727000000001</v>
      </c>
      <c r="AH95">
        <v>179.96245400000001</v>
      </c>
      <c r="AI95">
        <v>22.886205</v>
      </c>
      <c r="AJ95">
        <v>0</v>
      </c>
      <c r="AK95">
        <v>68.158760000000001</v>
      </c>
      <c r="AL95">
        <v>62.747999999999998</v>
      </c>
      <c r="AM95">
        <v>18.800616999999999</v>
      </c>
      <c r="AN95">
        <v>1.2128190000000001</v>
      </c>
      <c r="AO95">
        <v>0</v>
      </c>
      <c r="AP95">
        <v>2.8182</v>
      </c>
      <c r="AQ95">
        <v>41.434280999999999</v>
      </c>
      <c r="AR95">
        <v>33.671999999999997</v>
      </c>
      <c r="AS95">
        <v>37.890518999999998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3227.6688299999983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482.44</v>
      </c>
      <c r="M96">
        <v>95.955943000000005</v>
      </c>
      <c r="N96">
        <v>124.38</v>
      </c>
      <c r="O96">
        <v>129.97999999999999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11.95</v>
      </c>
      <c r="W96">
        <v>44.31</v>
      </c>
      <c r="X96">
        <v>148.19999999999999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48.849727000000001</v>
      </c>
      <c r="AH96">
        <v>179.96245400000001</v>
      </c>
      <c r="AI96">
        <v>22.886205</v>
      </c>
      <c r="AJ96">
        <v>0</v>
      </c>
      <c r="AK96">
        <v>68.158760000000001</v>
      </c>
      <c r="AL96">
        <v>62.747999999999998</v>
      </c>
      <c r="AM96">
        <v>18.800616999999999</v>
      </c>
      <c r="AN96">
        <v>1.2128190000000001</v>
      </c>
      <c r="AO96">
        <v>0</v>
      </c>
      <c r="AP96">
        <v>2.8182</v>
      </c>
      <c r="AQ96">
        <v>41.434280999999999</v>
      </c>
      <c r="AR96">
        <v>33.671999999999997</v>
      </c>
      <c r="AS96">
        <v>37.890518999999998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3227.6688299999983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482.44</v>
      </c>
      <c r="M97">
        <v>95.955943000000005</v>
      </c>
      <c r="N97">
        <v>124.38</v>
      </c>
      <c r="O97">
        <v>129.97999999999999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11.95</v>
      </c>
      <c r="W97">
        <v>44.31</v>
      </c>
      <c r="X97">
        <v>148.19999999999999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29.396733999999999</v>
      </c>
      <c r="AG97">
        <v>48.849727000000001</v>
      </c>
      <c r="AH97">
        <v>179.96245400000001</v>
      </c>
      <c r="AI97">
        <v>22.886205</v>
      </c>
      <c r="AJ97">
        <v>0</v>
      </c>
      <c r="AK97">
        <v>68.158760000000001</v>
      </c>
      <c r="AL97">
        <v>62.747999999999998</v>
      </c>
      <c r="AM97">
        <v>18.800616999999999</v>
      </c>
      <c r="AN97">
        <v>1.2128190000000001</v>
      </c>
      <c r="AO97">
        <v>0</v>
      </c>
      <c r="AP97">
        <v>7.3017000000000003</v>
      </c>
      <c r="AQ97">
        <v>41.434280999999999</v>
      </c>
      <c r="AR97">
        <v>33.671999999999997</v>
      </c>
      <c r="AS97">
        <v>37.890518999999998</v>
      </c>
      <c r="AT97">
        <v>19.999969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3240.7984279999978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482.44</v>
      </c>
      <c r="M98">
        <v>95.955943000000005</v>
      </c>
      <c r="N98">
        <v>124.38</v>
      </c>
      <c r="O98">
        <v>129.97999999999999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11.95</v>
      </c>
      <c r="W98">
        <v>44.31</v>
      </c>
      <c r="X98">
        <v>148.19999999999999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29.396733999999999</v>
      </c>
      <c r="AG98">
        <v>48.849727000000001</v>
      </c>
      <c r="AH98">
        <v>179.96245400000001</v>
      </c>
      <c r="AI98">
        <v>22.886205</v>
      </c>
      <c r="AJ98">
        <v>0</v>
      </c>
      <c r="AK98">
        <v>68.158760000000001</v>
      </c>
      <c r="AL98">
        <v>62.747999999999998</v>
      </c>
      <c r="AM98">
        <v>18.800616999999999</v>
      </c>
      <c r="AN98">
        <v>1.2128190000000001</v>
      </c>
      <c r="AO98">
        <v>0</v>
      </c>
      <c r="AP98">
        <v>7.3017000000000003</v>
      </c>
      <c r="AQ98">
        <v>41.434280999999999</v>
      </c>
      <c r="AR98">
        <v>33.671999999999997</v>
      </c>
      <c r="AS98">
        <v>37.890518999999998</v>
      </c>
      <c r="AT98">
        <v>19.999969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3240.7984279999978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1.0223467E-2</v>
      </c>
      <c r="K99">
        <f t="shared" si="2"/>
        <v>13.983700543249999</v>
      </c>
      <c r="L99">
        <f t="shared" si="2"/>
        <v>8.5362723999999943</v>
      </c>
      <c r="M99">
        <f t="shared" si="2"/>
        <v>2.2752177925000017</v>
      </c>
      <c r="N99">
        <f t="shared" si="2"/>
        <v>2.9518483514999954</v>
      </c>
      <c r="O99">
        <f t="shared" si="2"/>
        <v>3.0836454877499948</v>
      </c>
      <c r="P99">
        <f t="shared" si="2"/>
        <v>3.5499143690000072</v>
      </c>
      <c r="Q99">
        <f t="shared" si="2"/>
        <v>0.49389135150000119</v>
      </c>
      <c r="R99">
        <f t="shared" si="2"/>
        <v>0.95560189550000096</v>
      </c>
      <c r="S99">
        <f t="shared" si="2"/>
        <v>0.61096813350000068</v>
      </c>
      <c r="T99">
        <f t="shared" si="2"/>
        <v>5.409104825000003E-2</v>
      </c>
      <c r="U99">
        <f t="shared" si="2"/>
        <v>10.050479999999991</v>
      </c>
      <c r="V99">
        <f t="shared" si="2"/>
        <v>0.28677018725000053</v>
      </c>
      <c r="W99">
        <f t="shared" si="2"/>
        <v>1.035317974999999</v>
      </c>
      <c r="X99">
        <f t="shared" si="2"/>
        <v>3.4857142000000052</v>
      </c>
      <c r="Y99">
        <f t="shared" si="2"/>
        <v>0</v>
      </c>
      <c r="Z99">
        <f t="shared" si="2"/>
        <v>0.43395990000000034</v>
      </c>
      <c r="AA99">
        <f t="shared" si="2"/>
        <v>1.0112078999999989</v>
      </c>
      <c r="AB99">
        <f t="shared" si="2"/>
        <v>1.1639958719999997</v>
      </c>
      <c r="AC99">
        <f t="shared" si="2"/>
        <v>0.83595007199999871</v>
      </c>
      <c r="AD99">
        <f t="shared" si="2"/>
        <v>0.85711770149999977</v>
      </c>
      <c r="AE99">
        <f t="shared" si="2"/>
        <v>1.4202096720000026</v>
      </c>
      <c r="AF99">
        <f t="shared" si="2"/>
        <v>0.30232523899999975</v>
      </c>
      <c r="AG99">
        <f t="shared" si="2"/>
        <v>1.1723934479999976</v>
      </c>
      <c r="AH99">
        <f t="shared" si="2"/>
        <v>4.3252833660000078</v>
      </c>
      <c r="AI99">
        <f t="shared" si="2"/>
        <v>0.57184387400000003</v>
      </c>
      <c r="AJ99">
        <f t="shared" si="2"/>
        <v>0</v>
      </c>
      <c r="AK99">
        <f t="shared" si="2"/>
        <v>1.635810240000001</v>
      </c>
      <c r="AL99">
        <f t="shared" si="2"/>
        <v>1.5466713849999989</v>
      </c>
      <c r="AM99">
        <f t="shared" si="2"/>
        <v>0.31851315175000022</v>
      </c>
      <c r="AN99">
        <f t="shared" si="2"/>
        <v>2.8912724999999966E-2</v>
      </c>
      <c r="AO99">
        <f t="shared" si="2"/>
        <v>0</v>
      </c>
      <c r="AP99">
        <f t="shared" si="2"/>
        <v>0.10273619999999996</v>
      </c>
      <c r="AQ99">
        <f t="shared" si="2"/>
        <v>0.46446235549999987</v>
      </c>
      <c r="AR99">
        <f t="shared" si="2"/>
        <v>0.81806400000000046</v>
      </c>
      <c r="AS99">
        <f t="shared" si="2"/>
        <v>0.91596877800000009</v>
      </c>
      <c r="AT99">
        <f t="shared" si="2"/>
        <v>0.46412594424999948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0.13202111924999979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70.427049318249942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9.5854289999999995</v>
      </c>
      <c r="K3">
        <v>664.52791400000001</v>
      </c>
      <c r="L3">
        <v>465.69933200000003</v>
      </c>
      <c r="M3">
        <v>92.626272</v>
      </c>
      <c r="N3">
        <v>120.064014</v>
      </c>
      <c r="O3">
        <v>125.469694</v>
      </c>
      <c r="P3">
        <v>144.784333</v>
      </c>
      <c r="Q3">
        <v>21.844739000000001</v>
      </c>
      <c r="R3">
        <v>43.348365000000001</v>
      </c>
      <c r="S3">
        <v>26.678574999999999</v>
      </c>
      <c r="T3">
        <v>2.9743529999999998</v>
      </c>
      <c r="U3">
        <v>404.23868099999999</v>
      </c>
      <c r="V3">
        <v>11.420222000000001</v>
      </c>
      <c r="W3">
        <v>42.772443000000003</v>
      </c>
      <c r="X3">
        <v>143.05745999999999</v>
      </c>
      <c r="Y3">
        <v>0</v>
      </c>
      <c r="Z3">
        <v>18.883585</v>
      </c>
      <c r="AA3">
        <v>39.349488999999998</v>
      </c>
      <c r="AB3">
        <v>46.816884000000002</v>
      </c>
      <c r="AC3">
        <v>33.622608999999997</v>
      </c>
      <c r="AD3">
        <v>42.025433</v>
      </c>
      <c r="AE3">
        <v>57.122017</v>
      </c>
      <c r="AF3">
        <v>26.707450999999999</v>
      </c>
      <c r="AG3">
        <v>47.154640999999998</v>
      </c>
      <c r="AH3">
        <v>173.71775700000001</v>
      </c>
      <c r="AI3">
        <v>22.092054000000001</v>
      </c>
      <c r="AJ3">
        <v>0</v>
      </c>
      <c r="AK3">
        <v>65.793650999999997</v>
      </c>
      <c r="AL3">
        <v>59.448965999999999</v>
      </c>
      <c r="AM3">
        <v>18.148236000000001</v>
      </c>
      <c r="AN3">
        <v>1.1498269999999999</v>
      </c>
      <c r="AO3">
        <v>0</v>
      </c>
      <c r="AP3">
        <v>2.9677180000000001</v>
      </c>
      <c r="AQ3">
        <v>39.996510999999998</v>
      </c>
      <c r="AR3">
        <v>32.503582000000002</v>
      </c>
      <c r="AS3">
        <v>37.636955999999998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5.3674869999999997</v>
      </c>
      <c r="AZ3">
        <v>9.8799159999999997</v>
      </c>
      <c r="BA3">
        <v>6.5114470000000004</v>
      </c>
      <c r="BB3">
        <v>5.1721630000000003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3130.4661759999995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9.5854289999999995</v>
      </c>
      <c r="K4">
        <v>664.52791400000001</v>
      </c>
      <c r="L4">
        <v>465.69933200000003</v>
      </c>
      <c r="M4">
        <v>92.626272</v>
      </c>
      <c r="N4">
        <v>120.064014</v>
      </c>
      <c r="O4">
        <v>125.469694</v>
      </c>
      <c r="P4">
        <v>144.784333</v>
      </c>
      <c r="Q4">
        <v>21.844739000000001</v>
      </c>
      <c r="R4">
        <v>43.348365000000001</v>
      </c>
      <c r="S4">
        <v>26.678574999999999</v>
      </c>
      <c r="T4">
        <v>2.982777</v>
      </c>
      <c r="U4">
        <v>404.23868099999999</v>
      </c>
      <c r="V4">
        <v>11.535335</v>
      </c>
      <c r="W4">
        <v>42.772443000000003</v>
      </c>
      <c r="X4">
        <v>143.05745999999999</v>
      </c>
      <c r="Y4">
        <v>0</v>
      </c>
      <c r="Z4">
        <v>18.883585</v>
      </c>
      <c r="AA4">
        <v>40.685541999999998</v>
      </c>
      <c r="AB4">
        <v>46.816884000000002</v>
      </c>
      <c r="AC4">
        <v>33.622608999999997</v>
      </c>
      <c r="AD4">
        <v>42.025433</v>
      </c>
      <c r="AE4">
        <v>57.122017</v>
      </c>
      <c r="AF4">
        <v>26.707450999999999</v>
      </c>
      <c r="AG4">
        <v>47.154640999999998</v>
      </c>
      <c r="AH4">
        <v>173.71775700000001</v>
      </c>
      <c r="AI4">
        <v>22.092054000000001</v>
      </c>
      <c r="AJ4">
        <v>0</v>
      </c>
      <c r="AK4">
        <v>65.793650999999997</v>
      </c>
      <c r="AL4">
        <v>59.448965999999999</v>
      </c>
      <c r="AM4">
        <v>18.148236000000001</v>
      </c>
      <c r="AN4">
        <v>1.1498269999999999</v>
      </c>
      <c r="AO4">
        <v>0</v>
      </c>
      <c r="AP4">
        <v>2.9677180000000001</v>
      </c>
      <c r="AQ4">
        <v>39.996510999999998</v>
      </c>
      <c r="AR4">
        <v>32.503582000000002</v>
      </c>
      <c r="AS4">
        <v>37.636955999999998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5.3674869999999997</v>
      </c>
      <c r="AZ4">
        <v>9.8799159999999997</v>
      </c>
      <c r="BA4">
        <v>6.5114470000000004</v>
      </c>
      <c r="BB4">
        <v>5.1721630000000003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3131.9257659999994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9.5854289999999995</v>
      </c>
      <c r="K5">
        <v>664.52791400000001</v>
      </c>
      <c r="L5">
        <v>465.69933200000003</v>
      </c>
      <c r="M5">
        <v>92.626272</v>
      </c>
      <c r="N5">
        <v>120.064014</v>
      </c>
      <c r="O5">
        <v>125.469694</v>
      </c>
      <c r="P5">
        <v>144.784333</v>
      </c>
      <c r="Q5">
        <v>21.844739000000001</v>
      </c>
      <c r="R5">
        <v>43.348365000000001</v>
      </c>
      <c r="S5">
        <v>26.678574999999999</v>
      </c>
      <c r="T5">
        <v>2.982777</v>
      </c>
      <c r="U5">
        <v>404.23868099999999</v>
      </c>
      <c r="V5">
        <v>11.535335</v>
      </c>
      <c r="W5">
        <v>42.772443000000003</v>
      </c>
      <c r="X5">
        <v>143.05745999999999</v>
      </c>
      <c r="Y5">
        <v>0</v>
      </c>
      <c r="Z5">
        <v>18.883585</v>
      </c>
      <c r="AA5">
        <v>40.685541999999998</v>
      </c>
      <c r="AB5">
        <v>46.816884000000002</v>
      </c>
      <c r="AC5">
        <v>33.622608999999997</v>
      </c>
      <c r="AD5">
        <v>42.025433</v>
      </c>
      <c r="AE5">
        <v>57.122017</v>
      </c>
      <c r="AF5">
        <v>26.707450999999999</v>
      </c>
      <c r="AG5">
        <v>47.154640999999998</v>
      </c>
      <c r="AH5">
        <v>173.71775700000001</v>
      </c>
      <c r="AI5">
        <v>22.092054000000001</v>
      </c>
      <c r="AJ5">
        <v>0</v>
      </c>
      <c r="AK5">
        <v>65.793650999999997</v>
      </c>
      <c r="AL5">
        <v>59.448965999999999</v>
      </c>
      <c r="AM5">
        <v>18.148236000000001</v>
      </c>
      <c r="AN5">
        <v>1.1498269999999999</v>
      </c>
      <c r="AO5">
        <v>0</v>
      </c>
      <c r="AP5">
        <v>2.9677180000000001</v>
      </c>
      <c r="AQ5">
        <v>39.996510999999998</v>
      </c>
      <c r="AR5">
        <v>32.503582000000002</v>
      </c>
      <c r="AS5">
        <v>37.636955999999998</v>
      </c>
      <c r="AT5">
        <v>19.052541999999999</v>
      </c>
      <c r="AU5">
        <v>0</v>
      </c>
      <c r="AV5">
        <v>0</v>
      </c>
      <c r="AW5">
        <v>0</v>
      </c>
      <c r="AX5">
        <v>0</v>
      </c>
      <c r="AY5">
        <v>5.3674869999999997</v>
      </c>
      <c r="AZ5">
        <v>9.8799159999999997</v>
      </c>
      <c r="BA5">
        <v>6.5114470000000004</v>
      </c>
      <c r="BB5">
        <v>5.1721630000000003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3131.6723379999994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9.5854289999999995</v>
      </c>
      <c r="K6">
        <v>664.52791400000001</v>
      </c>
      <c r="L6">
        <v>465.69933200000003</v>
      </c>
      <c r="M6">
        <v>92.626272</v>
      </c>
      <c r="N6">
        <v>120.064014</v>
      </c>
      <c r="O6">
        <v>125.469694</v>
      </c>
      <c r="P6">
        <v>144.784333</v>
      </c>
      <c r="Q6">
        <v>21.844739000000001</v>
      </c>
      <c r="R6">
        <v>43.348365000000001</v>
      </c>
      <c r="S6">
        <v>26.678574999999999</v>
      </c>
      <c r="T6">
        <v>2.982777</v>
      </c>
      <c r="U6">
        <v>404.23868099999999</v>
      </c>
      <c r="V6">
        <v>11.535335</v>
      </c>
      <c r="W6">
        <v>42.772443000000003</v>
      </c>
      <c r="X6">
        <v>143.05745999999999</v>
      </c>
      <c r="Y6">
        <v>0</v>
      </c>
      <c r="Z6">
        <v>18.883585</v>
      </c>
      <c r="AA6">
        <v>40.685541999999998</v>
      </c>
      <c r="AB6">
        <v>46.816884000000002</v>
      </c>
      <c r="AC6">
        <v>33.622608999999997</v>
      </c>
      <c r="AD6">
        <v>42.025433</v>
      </c>
      <c r="AE6">
        <v>57.122017</v>
      </c>
      <c r="AF6">
        <v>26.707450999999999</v>
      </c>
      <c r="AG6">
        <v>47.154640999999998</v>
      </c>
      <c r="AH6">
        <v>173.71775700000001</v>
      </c>
      <c r="AI6">
        <v>22.092054000000001</v>
      </c>
      <c r="AJ6">
        <v>0</v>
      </c>
      <c r="AK6">
        <v>65.793650999999997</v>
      </c>
      <c r="AL6">
        <v>59.448965999999999</v>
      </c>
      <c r="AM6">
        <v>18.148236000000001</v>
      </c>
      <c r="AN6">
        <v>1.1498269999999999</v>
      </c>
      <c r="AO6">
        <v>0</v>
      </c>
      <c r="AP6">
        <v>2.9677180000000001</v>
      </c>
      <c r="AQ6">
        <v>39.996510999999998</v>
      </c>
      <c r="AR6">
        <v>32.503582000000002</v>
      </c>
      <c r="AS6">
        <v>37.636955999999998</v>
      </c>
      <c r="AT6">
        <v>15.111335</v>
      </c>
      <c r="AU6">
        <v>0</v>
      </c>
      <c r="AV6">
        <v>0</v>
      </c>
      <c r="AW6">
        <v>0</v>
      </c>
      <c r="AX6">
        <v>0</v>
      </c>
      <c r="AY6">
        <v>5.3674869999999997</v>
      </c>
      <c r="AZ6">
        <v>9.8799159999999997</v>
      </c>
      <c r="BA6">
        <v>6.5114470000000004</v>
      </c>
      <c r="BB6">
        <v>5.1721630000000003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3127.7311309999996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1.133135</v>
      </c>
      <c r="K7">
        <v>664.52791400000001</v>
      </c>
      <c r="L7">
        <v>465.69933200000003</v>
      </c>
      <c r="M7">
        <v>92.626272</v>
      </c>
      <c r="N7">
        <v>120.064014</v>
      </c>
      <c r="O7">
        <v>125.469694</v>
      </c>
      <c r="P7">
        <v>144.784333</v>
      </c>
      <c r="Q7">
        <v>21.844739000000001</v>
      </c>
      <c r="R7">
        <v>43.348365000000001</v>
      </c>
      <c r="S7">
        <v>26.678574999999999</v>
      </c>
      <c r="T7">
        <v>2.982777</v>
      </c>
      <c r="U7">
        <v>404.23868099999999</v>
      </c>
      <c r="V7">
        <v>11.535335</v>
      </c>
      <c r="W7">
        <v>42.772443000000003</v>
      </c>
      <c r="X7">
        <v>143.05745999999999</v>
      </c>
      <c r="Y7">
        <v>0</v>
      </c>
      <c r="Z7">
        <v>18.883585</v>
      </c>
      <c r="AA7">
        <v>40.685541999999998</v>
      </c>
      <c r="AB7">
        <v>46.816884000000002</v>
      </c>
      <c r="AC7">
        <v>33.622608999999997</v>
      </c>
      <c r="AD7">
        <v>42.025433</v>
      </c>
      <c r="AE7">
        <v>57.122017</v>
      </c>
      <c r="AF7">
        <v>26.707450999999999</v>
      </c>
      <c r="AG7">
        <v>47.154640999999998</v>
      </c>
      <c r="AH7">
        <v>173.71775700000001</v>
      </c>
      <c r="AI7">
        <v>22.092054000000001</v>
      </c>
      <c r="AJ7">
        <v>0</v>
      </c>
      <c r="AK7">
        <v>65.793650999999997</v>
      </c>
      <c r="AL7">
        <v>59.448965999999999</v>
      </c>
      <c r="AM7">
        <v>18.148236000000001</v>
      </c>
      <c r="AN7">
        <v>1.1498269999999999</v>
      </c>
      <c r="AO7">
        <v>0</v>
      </c>
      <c r="AP7">
        <v>2.9677180000000001</v>
      </c>
      <c r="AQ7">
        <v>39.996510999999998</v>
      </c>
      <c r="AR7">
        <v>31.970735999999999</v>
      </c>
      <c r="AS7">
        <v>37.636955999999998</v>
      </c>
      <c r="AT7">
        <v>14.730839</v>
      </c>
      <c r="AU7">
        <v>0</v>
      </c>
      <c r="AV7">
        <v>0</v>
      </c>
      <c r="AW7">
        <v>0</v>
      </c>
      <c r="AX7">
        <v>0</v>
      </c>
      <c r="AY7">
        <v>5.3674869999999997</v>
      </c>
      <c r="AZ7">
        <v>9.8799159999999997</v>
      </c>
      <c r="BA7">
        <v>6.5114470000000004</v>
      </c>
      <c r="BB7">
        <v>5.1721630000000003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3118.3654949999996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664.52791400000001</v>
      </c>
      <c r="L8">
        <v>465.69933200000003</v>
      </c>
      <c r="M8">
        <v>92.626272</v>
      </c>
      <c r="N8">
        <v>120.064014</v>
      </c>
      <c r="O8">
        <v>125.469694</v>
      </c>
      <c r="P8">
        <v>144.784333</v>
      </c>
      <c r="Q8">
        <v>21.844739000000001</v>
      </c>
      <c r="R8">
        <v>43.348365000000001</v>
      </c>
      <c r="S8">
        <v>26.678574999999999</v>
      </c>
      <c r="T8">
        <v>2.982777</v>
      </c>
      <c r="U8">
        <v>404.23868099999999</v>
      </c>
      <c r="V8">
        <v>11.535335</v>
      </c>
      <c r="W8">
        <v>42.772443000000003</v>
      </c>
      <c r="X8">
        <v>143.05745999999999</v>
      </c>
      <c r="Y8">
        <v>0</v>
      </c>
      <c r="Z8">
        <v>18.883585</v>
      </c>
      <c r="AA8">
        <v>40.685541999999998</v>
      </c>
      <c r="AB8">
        <v>46.816884000000002</v>
      </c>
      <c r="AC8">
        <v>33.622608999999997</v>
      </c>
      <c r="AD8">
        <v>42.025433</v>
      </c>
      <c r="AE8">
        <v>57.122017</v>
      </c>
      <c r="AF8">
        <v>26.707450999999999</v>
      </c>
      <c r="AG8">
        <v>47.154640999999998</v>
      </c>
      <c r="AH8">
        <v>173.71775700000001</v>
      </c>
      <c r="AI8">
        <v>22.092054000000001</v>
      </c>
      <c r="AJ8">
        <v>0</v>
      </c>
      <c r="AK8">
        <v>65.793650999999997</v>
      </c>
      <c r="AL8">
        <v>59.448965999999999</v>
      </c>
      <c r="AM8">
        <v>18.148236000000001</v>
      </c>
      <c r="AN8">
        <v>1.1498269999999999</v>
      </c>
      <c r="AO8">
        <v>0</v>
      </c>
      <c r="AP8">
        <v>2.9677180000000001</v>
      </c>
      <c r="AQ8">
        <v>39.996510999999998</v>
      </c>
      <c r="AR8">
        <v>31.970735999999999</v>
      </c>
      <c r="AS8">
        <v>37.636955999999998</v>
      </c>
      <c r="AT8">
        <v>14.489713999999999</v>
      </c>
      <c r="AU8">
        <v>0</v>
      </c>
      <c r="AV8">
        <v>0</v>
      </c>
      <c r="AW8">
        <v>0</v>
      </c>
      <c r="AX8">
        <v>0</v>
      </c>
      <c r="AY8">
        <v>5.3674869999999997</v>
      </c>
      <c r="AZ8">
        <v>9.8799159999999997</v>
      </c>
      <c r="BA8">
        <v>6.5114470000000004</v>
      </c>
      <c r="BB8">
        <v>5.1721630000000003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3116.9912349999995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664.52791400000001</v>
      </c>
      <c r="L9">
        <v>465.69933200000003</v>
      </c>
      <c r="M9">
        <v>92.626272</v>
      </c>
      <c r="N9">
        <v>120.064014</v>
      </c>
      <c r="O9">
        <v>125.469694</v>
      </c>
      <c r="P9">
        <v>144.784333</v>
      </c>
      <c r="Q9">
        <v>21.844739000000001</v>
      </c>
      <c r="R9">
        <v>43.348365000000001</v>
      </c>
      <c r="S9">
        <v>26.678574999999999</v>
      </c>
      <c r="T9">
        <v>2.982777</v>
      </c>
      <c r="U9">
        <v>404.23868099999999</v>
      </c>
      <c r="V9">
        <v>11.535335</v>
      </c>
      <c r="W9">
        <v>42.772443000000003</v>
      </c>
      <c r="X9">
        <v>143.05745999999999</v>
      </c>
      <c r="Y9">
        <v>0</v>
      </c>
      <c r="Z9">
        <v>18.883585</v>
      </c>
      <c r="AA9">
        <v>40.685541999999998</v>
      </c>
      <c r="AB9">
        <v>46.816884000000002</v>
      </c>
      <c r="AC9">
        <v>33.622608999999997</v>
      </c>
      <c r="AD9">
        <v>42.025433</v>
      </c>
      <c r="AE9">
        <v>57.122017</v>
      </c>
      <c r="AF9">
        <v>26.707450999999999</v>
      </c>
      <c r="AG9">
        <v>47.154640999999998</v>
      </c>
      <c r="AH9">
        <v>173.71775700000001</v>
      </c>
      <c r="AI9">
        <v>22.092054000000001</v>
      </c>
      <c r="AJ9">
        <v>0</v>
      </c>
      <c r="AK9">
        <v>65.793650999999997</v>
      </c>
      <c r="AL9">
        <v>59.448965999999999</v>
      </c>
      <c r="AM9">
        <v>18.148236000000001</v>
      </c>
      <c r="AN9">
        <v>1.1498269999999999</v>
      </c>
      <c r="AO9">
        <v>0</v>
      </c>
      <c r="AP9">
        <v>2.9677180000000001</v>
      </c>
      <c r="AQ9">
        <v>39.996510999999998</v>
      </c>
      <c r="AR9">
        <v>31.970735999999999</v>
      </c>
      <c r="AS9">
        <v>37.636955999999998</v>
      </c>
      <c r="AT9">
        <v>15.945543000000001</v>
      </c>
      <c r="AU9">
        <v>0</v>
      </c>
      <c r="AV9">
        <v>0</v>
      </c>
      <c r="AW9">
        <v>0</v>
      </c>
      <c r="AX9">
        <v>0</v>
      </c>
      <c r="AY9">
        <v>5.3674869999999997</v>
      </c>
      <c r="AZ9">
        <v>9.8799159999999997</v>
      </c>
      <c r="BA9">
        <v>6.5114470000000004</v>
      </c>
      <c r="BB9">
        <v>5.1721630000000003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3118.4470639999995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664.52791400000001</v>
      </c>
      <c r="L10">
        <v>465.69933200000003</v>
      </c>
      <c r="M10">
        <v>92.626272</v>
      </c>
      <c r="N10">
        <v>120.064014</v>
      </c>
      <c r="O10">
        <v>125.469694</v>
      </c>
      <c r="P10">
        <v>144.784333</v>
      </c>
      <c r="Q10">
        <v>21.844739000000001</v>
      </c>
      <c r="R10">
        <v>43.348365000000001</v>
      </c>
      <c r="S10">
        <v>26.678574999999999</v>
      </c>
      <c r="T10">
        <v>2.982777</v>
      </c>
      <c r="U10">
        <v>404.23868099999999</v>
      </c>
      <c r="V10">
        <v>11.535335</v>
      </c>
      <c r="W10">
        <v>42.772443000000003</v>
      </c>
      <c r="X10">
        <v>143.05745999999999</v>
      </c>
      <c r="Y10">
        <v>0</v>
      </c>
      <c r="Z10">
        <v>18.883585</v>
      </c>
      <c r="AA10">
        <v>40.685541999999998</v>
      </c>
      <c r="AB10">
        <v>46.816884000000002</v>
      </c>
      <c r="AC10">
        <v>33.622608999999997</v>
      </c>
      <c r="AD10">
        <v>42.025433</v>
      </c>
      <c r="AE10">
        <v>57.122017</v>
      </c>
      <c r="AF10">
        <v>26.707450999999999</v>
      </c>
      <c r="AG10">
        <v>47.154640999999998</v>
      </c>
      <c r="AH10">
        <v>173.71775700000001</v>
      </c>
      <c r="AI10">
        <v>22.092054000000001</v>
      </c>
      <c r="AJ10">
        <v>0</v>
      </c>
      <c r="AK10">
        <v>65.793650999999997</v>
      </c>
      <c r="AL10">
        <v>59.448965999999999</v>
      </c>
      <c r="AM10">
        <v>18.148236000000001</v>
      </c>
      <c r="AN10">
        <v>1.1498269999999999</v>
      </c>
      <c r="AO10">
        <v>0</v>
      </c>
      <c r="AP10">
        <v>2.9677180000000001</v>
      </c>
      <c r="AQ10">
        <v>39.996510999999998</v>
      </c>
      <c r="AR10">
        <v>31.970735999999999</v>
      </c>
      <c r="AS10">
        <v>37.636955999999998</v>
      </c>
      <c r="AT10">
        <v>16.085519000000001</v>
      </c>
      <c r="AU10">
        <v>0</v>
      </c>
      <c r="AV10">
        <v>0</v>
      </c>
      <c r="AW10">
        <v>0</v>
      </c>
      <c r="AX10">
        <v>0</v>
      </c>
      <c r="AY10">
        <v>5.3674869999999997</v>
      </c>
      <c r="AZ10">
        <v>9.8799159999999997</v>
      </c>
      <c r="BA10">
        <v>6.5114470000000004</v>
      </c>
      <c r="BB10">
        <v>5.1721630000000003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3118.5870399999999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664.52791400000001</v>
      </c>
      <c r="L11">
        <v>449.42292600000002</v>
      </c>
      <c r="M11">
        <v>92.626272</v>
      </c>
      <c r="N11">
        <v>120.064014</v>
      </c>
      <c r="O11">
        <v>125.469694</v>
      </c>
      <c r="P11">
        <v>144.784333</v>
      </c>
      <c r="Q11">
        <v>21.844739000000001</v>
      </c>
      <c r="R11">
        <v>43.348365000000001</v>
      </c>
      <c r="S11">
        <v>26.678574999999999</v>
      </c>
      <c r="T11">
        <v>2.982777</v>
      </c>
      <c r="U11">
        <v>404.23868099999999</v>
      </c>
      <c r="V11">
        <v>11.535335</v>
      </c>
      <c r="W11">
        <v>42.772443000000003</v>
      </c>
      <c r="X11">
        <v>143.05745999999999</v>
      </c>
      <c r="Y11">
        <v>0</v>
      </c>
      <c r="Z11">
        <v>18.883585</v>
      </c>
      <c r="AA11">
        <v>40.685541999999998</v>
      </c>
      <c r="AB11">
        <v>46.816884000000002</v>
      </c>
      <c r="AC11">
        <v>33.622608999999997</v>
      </c>
      <c r="AD11">
        <v>42.025433</v>
      </c>
      <c r="AE11">
        <v>57.122017</v>
      </c>
      <c r="AF11">
        <v>26.707450999999999</v>
      </c>
      <c r="AG11">
        <v>47.154640999999998</v>
      </c>
      <c r="AH11">
        <v>173.71775700000001</v>
      </c>
      <c r="AI11">
        <v>22.092054000000001</v>
      </c>
      <c r="AJ11">
        <v>0</v>
      </c>
      <c r="AK11">
        <v>65.793650999999997</v>
      </c>
      <c r="AL11">
        <v>59.448965999999999</v>
      </c>
      <c r="AM11">
        <v>18.148236000000001</v>
      </c>
      <c r="AN11">
        <v>1.1498269999999999</v>
      </c>
      <c r="AO11">
        <v>0</v>
      </c>
      <c r="AP11">
        <v>2.9677180000000001</v>
      </c>
      <c r="AQ11">
        <v>39.996510999999998</v>
      </c>
      <c r="AR11">
        <v>31.970735999999999</v>
      </c>
      <c r="AS11">
        <v>37.636955999999998</v>
      </c>
      <c r="AT11">
        <v>13.568476</v>
      </c>
      <c r="AU11">
        <v>0</v>
      </c>
      <c r="AV11">
        <v>0</v>
      </c>
      <c r="AW11">
        <v>0</v>
      </c>
      <c r="AX11">
        <v>0</v>
      </c>
      <c r="AY11">
        <v>5.3674869999999997</v>
      </c>
      <c r="AZ11">
        <v>9.8799159999999997</v>
      </c>
      <c r="BA11">
        <v>6.5114470000000004</v>
      </c>
      <c r="BB11">
        <v>5.1721630000000003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3099.7935909999997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664.52791400000001</v>
      </c>
      <c r="L12">
        <v>449.42292600000002</v>
      </c>
      <c r="M12">
        <v>92.626272</v>
      </c>
      <c r="N12">
        <v>120.064014</v>
      </c>
      <c r="O12">
        <v>125.469694</v>
      </c>
      <c r="P12">
        <v>144.784333</v>
      </c>
      <c r="Q12">
        <v>21.844739000000001</v>
      </c>
      <c r="R12">
        <v>43.348365000000001</v>
      </c>
      <c r="S12">
        <v>26.678574999999999</v>
      </c>
      <c r="T12">
        <v>2.982777</v>
      </c>
      <c r="U12">
        <v>404.23868099999999</v>
      </c>
      <c r="V12">
        <v>11.535335</v>
      </c>
      <c r="W12">
        <v>42.772443000000003</v>
      </c>
      <c r="X12">
        <v>143.05745999999999</v>
      </c>
      <c r="Y12">
        <v>0</v>
      </c>
      <c r="Z12">
        <v>18.883585</v>
      </c>
      <c r="AA12">
        <v>40.685541999999998</v>
      </c>
      <c r="AB12">
        <v>46.816884000000002</v>
      </c>
      <c r="AC12">
        <v>33.622608999999997</v>
      </c>
      <c r="AD12">
        <v>42.025433</v>
      </c>
      <c r="AE12">
        <v>57.122017</v>
      </c>
      <c r="AF12">
        <v>26.707450999999999</v>
      </c>
      <c r="AG12">
        <v>47.154640999999998</v>
      </c>
      <c r="AH12">
        <v>173.71775700000001</v>
      </c>
      <c r="AI12">
        <v>22.092054000000001</v>
      </c>
      <c r="AJ12">
        <v>0</v>
      </c>
      <c r="AK12">
        <v>65.793650999999997</v>
      </c>
      <c r="AL12">
        <v>59.448965999999999</v>
      </c>
      <c r="AM12">
        <v>18.148236000000001</v>
      </c>
      <c r="AN12">
        <v>1.1498269999999999</v>
      </c>
      <c r="AO12">
        <v>0</v>
      </c>
      <c r="AP12">
        <v>2.9677180000000001</v>
      </c>
      <c r="AQ12">
        <v>39.996510999999998</v>
      </c>
      <c r="AR12">
        <v>31.970735999999999</v>
      </c>
      <c r="AS12">
        <v>37.636955999999998</v>
      </c>
      <c r="AT12">
        <v>14.996067</v>
      </c>
      <c r="AU12">
        <v>0</v>
      </c>
      <c r="AV12">
        <v>0</v>
      </c>
      <c r="AW12">
        <v>0</v>
      </c>
      <c r="AX12">
        <v>0</v>
      </c>
      <c r="AY12">
        <v>5.3674869999999997</v>
      </c>
      <c r="AZ12">
        <v>9.8799159999999997</v>
      </c>
      <c r="BA12">
        <v>6.5114470000000004</v>
      </c>
      <c r="BB12">
        <v>5.1721630000000003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3101.2211819999998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664.52791400000001</v>
      </c>
      <c r="L13">
        <v>449.42292600000002</v>
      </c>
      <c r="M13">
        <v>92.626272</v>
      </c>
      <c r="N13">
        <v>120.064014</v>
      </c>
      <c r="O13">
        <v>125.469694</v>
      </c>
      <c r="P13">
        <v>144.784333</v>
      </c>
      <c r="Q13">
        <v>21.844739000000001</v>
      </c>
      <c r="R13">
        <v>43.348365000000001</v>
      </c>
      <c r="S13">
        <v>26.678574999999999</v>
      </c>
      <c r="T13">
        <v>2.982777</v>
      </c>
      <c r="U13">
        <v>404.23868099999999</v>
      </c>
      <c r="V13">
        <v>11.535335</v>
      </c>
      <c r="W13">
        <v>42.772443000000003</v>
      </c>
      <c r="X13">
        <v>143.05745999999999</v>
      </c>
      <c r="Y13">
        <v>0</v>
      </c>
      <c r="Z13">
        <v>18.883585</v>
      </c>
      <c r="AA13">
        <v>40.685541999999998</v>
      </c>
      <c r="AB13">
        <v>46.816884000000002</v>
      </c>
      <c r="AC13">
        <v>33.622608999999997</v>
      </c>
      <c r="AD13">
        <v>42.025433</v>
      </c>
      <c r="AE13">
        <v>57.122017</v>
      </c>
      <c r="AF13">
        <v>26.707450999999999</v>
      </c>
      <c r="AG13">
        <v>47.154640999999998</v>
      </c>
      <c r="AH13">
        <v>173.71775700000001</v>
      </c>
      <c r="AI13">
        <v>22.092054000000001</v>
      </c>
      <c r="AJ13">
        <v>0</v>
      </c>
      <c r="AK13">
        <v>65.793650999999997</v>
      </c>
      <c r="AL13">
        <v>59.448965999999999</v>
      </c>
      <c r="AM13">
        <v>18.148236000000001</v>
      </c>
      <c r="AN13">
        <v>1.1498269999999999</v>
      </c>
      <c r="AO13">
        <v>0</v>
      </c>
      <c r="AP13">
        <v>2.9677180000000001</v>
      </c>
      <c r="AQ13">
        <v>39.996510999999998</v>
      </c>
      <c r="AR13">
        <v>31.970735999999999</v>
      </c>
      <c r="AS13">
        <v>37.636955999999998</v>
      </c>
      <c r="AT13">
        <v>13.307383</v>
      </c>
      <c r="AU13">
        <v>0</v>
      </c>
      <c r="AV13">
        <v>0</v>
      </c>
      <c r="AW13">
        <v>0</v>
      </c>
      <c r="AX13">
        <v>0</v>
      </c>
      <c r="AY13">
        <v>5.3674869999999997</v>
      </c>
      <c r="AZ13">
        <v>9.8799159999999997</v>
      </c>
      <c r="BA13">
        <v>6.5114470000000004</v>
      </c>
      <c r="BB13">
        <v>5.1721630000000003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3099.5324979999996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664.52791400000001</v>
      </c>
      <c r="L14">
        <v>449.42292600000002</v>
      </c>
      <c r="M14">
        <v>92.626272</v>
      </c>
      <c r="N14">
        <v>120.064014</v>
      </c>
      <c r="O14">
        <v>125.469694</v>
      </c>
      <c r="P14">
        <v>144.784333</v>
      </c>
      <c r="Q14">
        <v>21.844739000000001</v>
      </c>
      <c r="R14">
        <v>43.348365000000001</v>
      </c>
      <c r="S14">
        <v>26.678574999999999</v>
      </c>
      <c r="T14">
        <v>2.982777</v>
      </c>
      <c r="U14">
        <v>404.23868099999999</v>
      </c>
      <c r="V14">
        <v>11.535335</v>
      </c>
      <c r="W14">
        <v>42.772443000000003</v>
      </c>
      <c r="X14">
        <v>143.05745999999999</v>
      </c>
      <c r="Y14">
        <v>0</v>
      </c>
      <c r="Z14">
        <v>18.883585</v>
      </c>
      <c r="AA14">
        <v>40.685541999999998</v>
      </c>
      <c r="AB14">
        <v>46.816884000000002</v>
      </c>
      <c r="AC14">
        <v>33.622608999999997</v>
      </c>
      <c r="AD14">
        <v>42.025433</v>
      </c>
      <c r="AE14">
        <v>57.122017</v>
      </c>
      <c r="AF14">
        <v>26.707450999999999</v>
      </c>
      <c r="AG14">
        <v>47.154640999999998</v>
      </c>
      <c r="AH14">
        <v>173.71775700000001</v>
      </c>
      <c r="AI14">
        <v>22.092054000000001</v>
      </c>
      <c r="AJ14">
        <v>0</v>
      </c>
      <c r="AK14">
        <v>65.793650999999997</v>
      </c>
      <c r="AL14">
        <v>59.448965999999999</v>
      </c>
      <c r="AM14">
        <v>18.148236000000001</v>
      </c>
      <c r="AN14">
        <v>1.1498269999999999</v>
      </c>
      <c r="AO14">
        <v>0</v>
      </c>
      <c r="AP14">
        <v>2.9677180000000001</v>
      </c>
      <c r="AQ14">
        <v>39.996510999999998</v>
      </c>
      <c r="AR14">
        <v>31.970735999999999</v>
      </c>
      <c r="AS14">
        <v>37.636955999999998</v>
      </c>
      <c r="AT14">
        <v>14.348125</v>
      </c>
      <c r="AU14">
        <v>0</v>
      </c>
      <c r="AV14">
        <v>0</v>
      </c>
      <c r="AW14">
        <v>0</v>
      </c>
      <c r="AX14">
        <v>0</v>
      </c>
      <c r="AY14">
        <v>5.3674869999999997</v>
      </c>
      <c r="AZ14">
        <v>9.8799159999999997</v>
      </c>
      <c r="BA14">
        <v>6.5114470000000004</v>
      </c>
      <c r="BB14">
        <v>5.1721630000000003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3100.5732399999997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661.74075800000003</v>
      </c>
      <c r="L15">
        <v>457.51223700000003</v>
      </c>
      <c r="M15">
        <v>90.101392000000004</v>
      </c>
      <c r="N15">
        <v>117.218503</v>
      </c>
      <c r="O15">
        <v>122.320403</v>
      </c>
      <c r="P15">
        <v>139.57301699999999</v>
      </c>
      <c r="Q15">
        <v>21.436223999999999</v>
      </c>
      <c r="R15">
        <v>42.081384999999997</v>
      </c>
      <c r="S15">
        <v>26.048909999999999</v>
      </c>
      <c r="T15">
        <v>1.6603159999999999</v>
      </c>
      <c r="U15">
        <v>404.23868099999999</v>
      </c>
      <c r="V15">
        <v>11.535335</v>
      </c>
      <c r="W15">
        <v>42.772443000000003</v>
      </c>
      <c r="X15">
        <v>143.05745999999999</v>
      </c>
      <c r="Y15">
        <v>0</v>
      </c>
      <c r="Z15">
        <v>18.883585</v>
      </c>
      <c r="AA15">
        <v>40.685541999999998</v>
      </c>
      <c r="AB15">
        <v>46.816884000000002</v>
      </c>
      <c r="AC15">
        <v>33.622608999999997</v>
      </c>
      <c r="AD15">
        <v>42.025433</v>
      </c>
      <c r="AE15">
        <v>57.122017</v>
      </c>
      <c r="AF15">
        <v>26.707450999999999</v>
      </c>
      <c r="AG15">
        <v>47.154640999999998</v>
      </c>
      <c r="AH15">
        <v>173.71775700000001</v>
      </c>
      <c r="AI15">
        <v>36.820089000000003</v>
      </c>
      <c r="AJ15">
        <v>0</v>
      </c>
      <c r="AK15">
        <v>65.793650999999997</v>
      </c>
      <c r="AL15">
        <v>59.448965999999999</v>
      </c>
      <c r="AM15">
        <v>18.148236000000001</v>
      </c>
      <c r="AN15">
        <v>1.1498269999999999</v>
      </c>
      <c r="AO15">
        <v>0</v>
      </c>
      <c r="AP15">
        <v>2.9677180000000001</v>
      </c>
      <c r="AQ15">
        <v>39.996510999999998</v>
      </c>
      <c r="AR15">
        <v>31.970735999999999</v>
      </c>
      <c r="AS15">
        <v>36.575718000000002</v>
      </c>
      <c r="AT15">
        <v>14.096410000000001</v>
      </c>
      <c r="AU15">
        <v>0</v>
      </c>
      <c r="AV15">
        <v>0</v>
      </c>
      <c r="AW15">
        <v>0</v>
      </c>
      <c r="AX15">
        <v>0</v>
      </c>
      <c r="AY15">
        <v>5.3674869999999997</v>
      </c>
      <c r="AZ15">
        <v>9.8799159999999997</v>
      </c>
      <c r="BA15">
        <v>6.5114470000000004</v>
      </c>
      <c r="BB15">
        <v>5.1721630000000003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3101.9318579999999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662.02909299999999</v>
      </c>
      <c r="L16">
        <v>457.51223700000003</v>
      </c>
      <c r="M16">
        <v>90.101392000000004</v>
      </c>
      <c r="N16">
        <v>117.218503</v>
      </c>
      <c r="O16">
        <v>122.320403</v>
      </c>
      <c r="P16">
        <v>139.57301699999999</v>
      </c>
      <c r="Q16">
        <v>21.436223999999999</v>
      </c>
      <c r="R16">
        <v>42.081384999999997</v>
      </c>
      <c r="S16">
        <v>26.048909999999999</v>
      </c>
      <c r="T16">
        <v>1.6603159999999999</v>
      </c>
      <c r="U16">
        <v>404.23868099999999</v>
      </c>
      <c r="V16">
        <v>11.535335</v>
      </c>
      <c r="W16">
        <v>42.772443000000003</v>
      </c>
      <c r="X16">
        <v>143.05745999999999</v>
      </c>
      <c r="Y16">
        <v>0</v>
      </c>
      <c r="Z16">
        <v>18.883585</v>
      </c>
      <c r="AA16">
        <v>40.685541999999998</v>
      </c>
      <c r="AB16">
        <v>46.816884000000002</v>
      </c>
      <c r="AC16">
        <v>33.622608999999997</v>
      </c>
      <c r="AD16">
        <v>42.025433</v>
      </c>
      <c r="AE16">
        <v>57.122017</v>
      </c>
      <c r="AF16">
        <v>26.707450999999999</v>
      </c>
      <c r="AG16">
        <v>47.154640999999998</v>
      </c>
      <c r="AH16">
        <v>173.71775700000001</v>
      </c>
      <c r="AI16">
        <v>36.820089000000003</v>
      </c>
      <c r="AJ16">
        <v>0</v>
      </c>
      <c r="AK16">
        <v>65.793650999999997</v>
      </c>
      <c r="AL16">
        <v>59.448965999999999</v>
      </c>
      <c r="AM16">
        <v>18.148236000000001</v>
      </c>
      <c r="AN16">
        <v>1.1498269999999999</v>
      </c>
      <c r="AO16">
        <v>0</v>
      </c>
      <c r="AP16">
        <v>2.9677180000000001</v>
      </c>
      <c r="AQ16">
        <v>39.996510999999998</v>
      </c>
      <c r="AR16">
        <v>31.970735999999999</v>
      </c>
      <c r="AS16">
        <v>36.575718000000002</v>
      </c>
      <c r="AT16">
        <v>12.974183</v>
      </c>
      <c r="AU16">
        <v>0</v>
      </c>
      <c r="AV16">
        <v>0</v>
      </c>
      <c r="AW16">
        <v>0</v>
      </c>
      <c r="AX16">
        <v>0</v>
      </c>
      <c r="AY16">
        <v>5.3674869999999997</v>
      </c>
      <c r="AZ16">
        <v>9.8799159999999997</v>
      </c>
      <c r="BA16">
        <v>6.5114470000000004</v>
      </c>
      <c r="BB16">
        <v>5.1721630000000003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3101.0979659999994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601.91995799999995</v>
      </c>
      <c r="L17">
        <v>370.25162599999999</v>
      </c>
      <c r="M17">
        <v>90.101392000000004</v>
      </c>
      <c r="N17">
        <v>117.218503</v>
      </c>
      <c r="O17">
        <v>122.320403</v>
      </c>
      <c r="P17">
        <v>139.57301699999999</v>
      </c>
      <c r="Q17">
        <v>21.436223999999999</v>
      </c>
      <c r="R17">
        <v>42.081384999999997</v>
      </c>
      <c r="S17">
        <v>26.048909999999999</v>
      </c>
      <c r="T17">
        <v>1.650663</v>
      </c>
      <c r="U17">
        <v>404.23868099999999</v>
      </c>
      <c r="V17">
        <v>11.535335</v>
      </c>
      <c r="W17">
        <v>42.772443000000003</v>
      </c>
      <c r="X17">
        <v>143.05745999999999</v>
      </c>
      <c r="Y17">
        <v>0</v>
      </c>
      <c r="Z17">
        <v>18.883585</v>
      </c>
      <c r="AA17">
        <v>40.685541999999998</v>
      </c>
      <c r="AB17">
        <v>46.816884000000002</v>
      </c>
      <c r="AC17">
        <v>33.622608999999997</v>
      </c>
      <c r="AD17">
        <v>42.025433</v>
      </c>
      <c r="AE17">
        <v>57.122017</v>
      </c>
      <c r="AF17">
        <v>26.707450999999999</v>
      </c>
      <c r="AG17">
        <v>47.154640999999998</v>
      </c>
      <c r="AH17">
        <v>173.71775700000001</v>
      </c>
      <c r="AI17">
        <v>36.820089000000003</v>
      </c>
      <c r="AJ17">
        <v>0</v>
      </c>
      <c r="AK17">
        <v>65.793650999999997</v>
      </c>
      <c r="AL17">
        <v>59.448965999999999</v>
      </c>
      <c r="AM17">
        <v>18.148236000000001</v>
      </c>
      <c r="AN17">
        <v>1.1498269999999999</v>
      </c>
      <c r="AO17">
        <v>0</v>
      </c>
      <c r="AP17">
        <v>2.9677180000000001</v>
      </c>
      <c r="AQ17">
        <v>39.996510999999998</v>
      </c>
      <c r="AR17">
        <v>31.970735999999999</v>
      </c>
      <c r="AS17">
        <v>36.575718000000002</v>
      </c>
      <c r="AT17">
        <v>14.116580000000001</v>
      </c>
      <c r="AU17">
        <v>0</v>
      </c>
      <c r="AV17">
        <v>0</v>
      </c>
      <c r="AW17">
        <v>0</v>
      </c>
      <c r="AX17">
        <v>0</v>
      </c>
      <c r="AY17">
        <v>5.3674869999999997</v>
      </c>
      <c r="AZ17">
        <v>9.8799159999999997</v>
      </c>
      <c r="BA17">
        <v>6.5114470000000004</v>
      </c>
      <c r="BB17">
        <v>5.1721630000000003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2954.860964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601.91995799999995</v>
      </c>
      <c r="L18">
        <v>336.46612599999997</v>
      </c>
      <c r="M18">
        <v>90.101392000000004</v>
      </c>
      <c r="N18">
        <v>117.218503</v>
      </c>
      <c r="O18">
        <v>122.320403</v>
      </c>
      <c r="P18">
        <v>139.57301699999999</v>
      </c>
      <c r="Q18">
        <v>21.436223999999999</v>
      </c>
      <c r="R18">
        <v>42.081384999999997</v>
      </c>
      <c r="S18">
        <v>26.048909999999999</v>
      </c>
      <c r="T18">
        <v>1.650663</v>
      </c>
      <c r="U18">
        <v>404.23868099999999</v>
      </c>
      <c r="V18">
        <v>11.535335</v>
      </c>
      <c r="W18">
        <v>42.772443000000003</v>
      </c>
      <c r="X18">
        <v>143.05745999999999</v>
      </c>
      <c r="Y18">
        <v>0</v>
      </c>
      <c r="Z18">
        <v>18.883585</v>
      </c>
      <c r="AA18">
        <v>40.685541999999998</v>
      </c>
      <c r="AB18">
        <v>46.816884000000002</v>
      </c>
      <c r="AC18">
        <v>33.622608999999997</v>
      </c>
      <c r="AD18">
        <v>42.025433</v>
      </c>
      <c r="AE18">
        <v>57.122017</v>
      </c>
      <c r="AF18">
        <v>19.474184000000001</v>
      </c>
      <c r="AG18">
        <v>47.154640999999998</v>
      </c>
      <c r="AH18">
        <v>173.71775700000001</v>
      </c>
      <c r="AI18">
        <v>36.820089000000003</v>
      </c>
      <c r="AJ18">
        <v>0</v>
      </c>
      <c r="AK18">
        <v>65.793650999999997</v>
      </c>
      <c r="AL18">
        <v>59.448965999999999</v>
      </c>
      <c r="AM18">
        <v>18.148236000000001</v>
      </c>
      <c r="AN18">
        <v>1.1498269999999999</v>
      </c>
      <c r="AO18">
        <v>0</v>
      </c>
      <c r="AP18">
        <v>2.9677180000000001</v>
      </c>
      <c r="AQ18">
        <v>39.996510999999998</v>
      </c>
      <c r="AR18">
        <v>31.970735999999999</v>
      </c>
      <c r="AS18">
        <v>36.575718000000002</v>
      </c>
      <c r="AT18">
        <v>16.170835</v>
      </c>
      <c r="AU18">
        <v>0</v>
      </c>
      <c r="AV18">
        <v>0</v>
      </c>
      <c r="AW18">
        <v>0</v>
      </c>
      <c r="AX18">
        <v>0</v>
      </c>
      <c r="AY18">
        <v>5.3674869999999997</v>
      </c>
      <c r="AZ18">
        <v>9.8799159999999997</v>
      </c>
      <c r="BA18">
        <v>6.5114470000000004</v>
      </c>
      <c r="BB18">
        <v>5.1721630000000003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2915.896452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577.78745800000002</v>
      </c>
      <c r="L19">
        <v>302.68062600000002</v>
      </c>
      <c r="M19">
        <v>90.101392000000004</v>
      </c>
      <c r="N19">
        <v>117.218503</v>
      </c>
      <c r="O19">
        <v>122.320403</v>
      </c>
      <c r="P19">
        <v>139.57301699999999</v>
      </c>
      <c r="Q19">
        <v>19.068149999999999</v>
      </c>
      <c r="R19">
        <v>42.081384999999997</v>
      </c>
      <c r="S19">
        <v>26.051323</v>
      </c>
      <c r="T19">
        <v>1.650663</v>
      </c>
      <c r="U19">
        <v>404.23868099999999</v>
      </c>
      <c r="V19">
        <v>11.535335</v>
      </c>
      <c r="W19">
        <v>42.772443000000003</v>
      </c>
      <c r="X19">
        <v>143.05745999999999</v>
      </c>
      <c r="Y19">
        <v>0</v>
      </c>
      <c r="Z19">
        <v>18.883585</v>
      </c>
      <c r="AA19">
        <v>40.685541999999998</v>
      </c>
      <c r="AB19">
        <v>46.816884000000002</v>
      </c>
      <c r="AC19">
        <v>33.622608999999997</v>
      </c>
      <c r="AD19">
        <v>42.025433</v>
      </c>
      <c r="AE19">
        <v>57.122017</v>
      </c>
      <c r="AF19">
        <v>19.474184000000001</v>
      </c>
      <c r="AG19">
        <v>47.154640999999998</v>
      </c>
      <c r="AH19">
        <v>173.71775700000001</v>
      </c>
      <c r="AI19">
        <v>22.092054000000001</v>
      </c>
      <c r="AJ19">
        <v>0</v>
      </c>
      <c r="AK19">
        <v>65.793650999999997</v>
      </c>
      <c r="AL19">
        <v>59.448965999999999</v>
      </c>
      <c r="AM19">
        <v>18.148236000000001</v>
      </c>
      <c r="AN19">
        <v>1.1498269999999999</v>
      </c>
      <c r="AO19">
        <v>0</v>
      </c>
      <c r="AP19">
        <v>2.9677180000000001</v>
      </c>
      <c r="AQ19">
        <v>39.996510999999998</v>
      </c>
      <c r="AR19">
        <v>31.970735999999999</v>
      </c>
      <c r="AS19">
        <v>36.575718000000002</v>
      </c>
      <c r="AT19">
        <v>19.305969999999999</v>
      </c>
      <c r="AU19">
        <v>0</v>
      </c>
      <c r="AV19">
        <v>0</v>
      </c>
      <c r="AW19">
        <v>0</v>
      </c>
      <c r="AX19">
        <v>0</v>
      </c>
      <c r="AY19">
        <v>5.3674869999999997</v>
      </c>
      <c r="AZ19">
        <v>9.8799159999999997</v>
      </c>
      <c r="BA19">
        <v>6.5114470000000004</v>
      </c>
      <c r="BB19">
        <v>5.1721630000000003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2844.0198909999999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577.78745800000002</v>
      </c>
      <c r="L20">
        <v>263.71996000000001</v>
      </c>
      <c r="M20">
        <v>90.101392000000004</v>
      </c>
      <c r="N20">
        <v>117.218503</v>
      </c>
      <c r="O20">
        <v>122.320403</v>
      </c>
      <c r="P20">
        <v>139.57301699999999</v>
      </c>
      <c r="Q20">
        <v>21.436223999999999</v>
      </c>
      <c r="R20">
        <v>42.081384999999997</v>
      </c>
      <c r="S20">
        <v>26.051323</v>
      </c>
      <c r="T20">
        <v>1.650663</v>
      </c>
      <c r="U20">
        <v>404.23868099999999</v>
      </c>
      <c r="V20">
        <v>11.535335</v>
      </c>
      <c r="W20">
        <v>42.772443000000003</v>
      </c>
      <c r="X20">
        <v>143.05745999999999</v>
      </c>
      <c r="Y20">
        <v>0</v>
      </c>
      <c r="Z20">
        <v>18.883585</v>
      </c>
      <c r="AA20">
        <v>40.685541999999998</v>
      </c>
      <c r="AB20">
        <v>46.816884000000002</v>
      </c>
      <c r="AC20">
        <v>33.622608999999997</v>
      </c>
      <c r="AD20">
        <v>42.025433</v>
      </c>
      <c r="AE20">
        <v>57.122017</v>
      </c>
      <c r="AF20">
        <v>19.474184000000001</v>
      </c>
      <c r="AG20">
        <v>47.154640999999998</v>
      </c>
      <c r="AH20">
        <v>173.71775700000001</v>
      </c>
      <c r="AI20">
        <v>22.092054000000001</v>
      </c>
      <c r="AJ20">
        <v>0</v>
      </c>
      <c r="AK20">
        <v>65.793650999999997</v>
      </c>
      <c r="AL20">
        <v>59.448965999999999</v>
      </c>
      <c r="AM20">
        <v>18.148236000000001</v>
      </c>
      <c r="AN20">
        <v>1.1498269999999999</v>
      </c>
      <c r="AO20">
        <v>0</v>
      </c>
      <c r="AP20">
        <v>2.9677180000000001</v>
      </c>
      <c r="AQ20">
        <v>39.996510999999998</v>
      </c>
      <c r="AR20">
        <v>31.970735999999999</v>
      </c>
      <c r="AS20">
        <v>36.575718000000002</v>
      </c>
      <c r="AT20">
        <v>19.305969999999999</v>
      </c>
      <c r="AU20">
        <v>0</v>
      </c>
      <c r="AV20">
        <v>0</v>
      </c>
      <c r="AW20">
        <v>0</v>
      </c>
      <c r="AX20">
        <v>0</v>
      </c>
      <c r="AY20">
        <v>5.3674869999999997</v>
      </c>
      <c r="AZ20">
        <v>9.8799159999999997</v>
      </c>
      <c r="BA20">
        <v>6.5114470000000004</v>
      </c>
      <c r="BB20">
        <v>5.1721630000000003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2807.4272989999999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577.78745800000002</v>
      </c>
      <c r="L21">
        <v>228.96915999999999</v>
      </c>
      <c r="M21">
        <v>90.101392000000004</v>
      </c>
      <c r="N21">
        <v>117.218503</v>
      </c>
      <c r="O21">
        <v>122.320403</v>
      </c>
      <c r="P21">
        <v>139.57301699999999</v>
      </c>
      <c r="Q21">
        <v>19.068149999999999</v>
      </c>
      <c r="R21">
        <v>42.081384999999997</v>
      </c>
      <c r="S21">
        <v>26.051323</v>
      </c>
      <c r="T21">
        <v>1.650663</v>
      </c>
      <c r="U21">
        <v>404.23868099999999</v>
      </c>
      <c r="V21">
        <v>11.535335</v>
      </c>
      <c r="W21">
        <v>42.772443000000003</v>
      </c>
      <c r="X21">
        <v>143.05745999999999</v>
      </c>
      <c r="Y21">
        <v>0</v>
      </c>
      <c r="Z21">
        <v>18.883585</v>
      </c>
      <c r="AA21">
        <v>40.685541999999998</v>
      </c>
      <c r="AB21">
        <v>46.816884000000002</v>
      </c>
      <c r="AC21">
        <v>33.622608999999997</v>
      </c>
      <c r="AD21">
        <v>42.025433</v>
      </c>
      <c r="AE21">
        <v>57.122017</v>
      </c>
      <c r="AF21">
        <v>19.474184000000001</v>
      </c>
      <c r="AG21">
        <v>47.154640999999998</v>
      </c>
      <c r="AH21">
        <v>173.71775700000001</v>
      </c>
      <c r="AI21">
        <v>22.092054000000001</v>
      </c>
      <c r="AJ21">
        <v>0</v>
      </c>
      <c r="AK21">
        <v>65.793650999999997</v>
      </c>
      <c r="AL21">
        <v>59.448965999999999</v>
      </c>
      <c r="AM21">
        <v>18.148236000000001</v>
      </c>
      <c r="AN21">
        <v>1.1498269999999999</v>
      </c>
      <c r="AO21">
        <v>0</v>
      </c>
      <c r="AP21">
        <v>2.9677180000000001</v>
      </c>
      <c r="AQ21">
        <v>39.996510999999998</v>
      </c>
      <c r="AR21">
        <v>31.970735999999999</v>
      </c>
      <c r="AS21">
        <v>36.575718000000002</v>
      </c>
      <c r="AT21">
        <v>19.305969999999999</v>
      </c>
      <c r="AU21">
        <v>0</v>
      </c>
      <c r="AV21">
        <v>0</v>
      </c>
      <c r="AW21">
        <v>0</v>
      </c>
      <c r="AX21">
        <v>0</v>
      </c>
      <c r="AY21">
        <v>5.3674869999999997</v>
      </c>
      <c r="AZ21">
        <v>9.8799159999999997</v>
      </c>
      <c r="BA21">
        <v>6.5114470000000004</v>
      </c>
      <c r="BB21">
        <v>5.1721630000000003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2770.3084249999997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553.65495799999997</v>
      </c>
      <c r="L22">
        <v>204.83665999999999</v>
      </c>
      <c r="M22">
        <v>90.101392000000004</v>
      </c>
      <c r="N22">
        <v>117.218503</v>
      </c>
      <c r="O22">
        <v>122.320403</v>
      </c>
      <c r="P22">
        <v>139.57301699999999</v>
      </c>
      <c r="Q22">
        <v>19.068149999999999</v>
      </c>
      <c r="R22">
        <v>42.081384999999997</v>
      </c>
      <c r="S22">
        <v>26.051323</v>
      </c>
      <c r="T22">
        <v>1.650663</v>
      </c>
      <c r="U22">
        <v>404.23868099999999</v>
      </c>
      <c r="V22">
        <v>11.535335</v>
      </c>
      <c r="W22">
        <v>42.772443000000003</v>
      </c>
      <c r="X22">
        <v>143.05745999999999</v>
      </c>
      <c r="Y22">
        <v>0</v>
      </c>
      <c r="Z22">
        <v>18.883585</v>
      </c>
      <c r="AA22">
        <v>40.685541999999998</v>
      </c>
      <c r="AB22">
        <v>46.816884000000002</v>
      </c>
      <c r="AC22">
        <v>33.622608999999997</v>
      </c>
      <c r="AD22">
        <v>42.025433</v>
      </c>
      <c r="AE22">
        <v>57.122017</v>
      </c>
      <c r="AF22">
        <v>19.474184000000001</v>
      </c>
      <c r="AG22">
        <v>47.154640999999998</v>
      </c>
      <c r="AH22">
        <v>173.71775700000001</v>
      </c>
      <c r="AI22">
        <v>22.092054000000001</v>
      </c>
      <c r="AJ22">
        <v>0</v>
      </c>
      <c r="AK22">
        <v>65.793650999999997</v>
      </c>
      <c r="AL22">
        <v>59.448965999999999</v>
      </c>
      <c r="AM22">
        <v>18.148236000000001</v>
      </c>
      <c r="AN22">
        <v>1.1498269999999999</v>
      </c>
      <c r="AO22">
        <v>0</v>
      </c>
      <c r="AP22">
        <v>2.9677180000000001</v>
      </c>
      <c r="AQ22">
        <v>39.996510999999998</v>
      </c>
      <c r="AR22">
        <v>31.970735999999999</v>
      </c>
      <c r="AS22">
        <v>36.575718000000002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5.3674869999999997</v>
      </c>
      <c r="AZ22">
        <v>9.8799159999999997</v>
      </c>
      <c r="BA22">
        <v>6.5114470000000004</v>
      </c>
      <c r="BB22">
        <v>5.1721630000000003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2722.0434249999998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530.30357900000001</v>
      </c>
      <c r="L23">
        <v>175.87765999999999</v>
      </c>
      <c r="M23">
        <v>90.101392000000004</v>
      </c>
      <c r="N23">
        <v>117.218503</v>
      </c>
      <c r="O23">
        <v>122.320403</v>
      </c>
      <c r="P23">
        <v>139.57301699999999</v>
      </c>
      <c r="Q23">
        <v>19.068149999999999</v>
      </c>
      <c r="R23">
        <v>42.081384999999997</v>
      </c>
      <c r="S23">
        <v>26.051323</v>
      </c>
      <c r="T23">
        <v>1.650663</v>
      </c>
      <c r="U23">
        <v>404.23868099999999</v>
      </c>
      <c r="V23">
        <v>11.535335</v>
      </c>
      <c r="W23">
        <v>42.772443000000003</v>
      </c>
      <c r="X23">
        <v>143.05745999999999</v>
      </c>
      <c r="Y23">
        <v>0</v>
      </c>
      <c r="Z23">
        <v>18.883585</v>
      </c>
      <c r="AA23">
        <v>40.685541999999998</v>
      </c>
      <c r="AB23">
        <v>46.816884000000002</v>
      </c>
      <c r="AC23">
        <v>33.622608999999997</v>
      </c>
      <c r="AD23">
        <v>42.025433</v>
      </c>
      <c r="AE23">
        <v>57.122017</v>
      </c>
      <c r="AF23">
        <v>19.474184000000001</v>
      </c>
      <c r="AG23">
        <v>47.154640999999998</v>
      </c>
      <c r="AH23">
        <v>173.71775700000001</v>
      </c>
      <c r="AI23">
        <v>22.092054000000001</v>
      </c>
      <c r="AJ23">
        <v>0</v>
      </c>
      <c r="AK23">
        <v>65.793650999999997</v>
      </c>
      <c r="AL23">
        <v>59.448965999999999</v>
      </c>
      <c r="AM23">
        <v>18.148236000000001</v>
      </c>
      <c r="AN23">
        <v>1.1498269999999999</v>
      </c>
      <c r="AO23">
        <v>0</v>
      </c>
      <c r="AP23">
        <v>2.9677180000000001</v>
      </c>
      <c r="AQ23">
        <v>29.997384</v>
      </c>
      <c r="AR23">
        <v>31.970735999999999</v>
      </c>
      <c r="AS23">
        <v>36.575718000000002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5.3674869999999997</v>
      </c>
      <c r="AZ23">
        <v>9.8799159999999997</v>
      </c>
      <c r="BA23">
        <v>6.5114470000000004</v>
      </c>
      <c r="BB23">
        <v>5.1721630000000003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2659.7339190000002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506.17107900000002</v>
      </c>
      <c r="L24">
        <v>175.87765999999999</v>
      </c>
      <c r="M24">
        <v>90.101392000000004</v>
      </c>
      <c r="N24">
        <v>117.218503</v>
      </c>
      <c r="O24">
        <v>122.320403</v>
      </c>
      <c r="P24">
        <v>139.57301699999999</v>
      </c>
      <c r="Q24">
        <v>19.068149999999999</v>
      </c>
      <c r="R24">
        <v>42.081384999999997</v>
      </c>
      <c r="S24">
        <v>26.051323</v>
      </c>
      <c r="T24">
        <v>1.650663</v>
      </c>
      <c r="U24">
        <v>404.23868099999999</v>
      </c>
      <c r="V24">
        <v>11.535335</v>
      </c>
      <c r="W24">
        <v>42.772443000000003</v>
      </c>
      <c r="X24">
        <v>143.05745999999999</v>
      </c>
      <c r="Y24">
        <v>0</v>
      </c>
      <c r="Z24">
        <v>18.883585</v>
      </c>
      <c r="AA24">
        <v>40.685541999999998</v>
      </c>
      <c r="AB24">
        <v>46.816884000000002</v>
      </c>
      <c r="AC24">
        <v>33.622608999999997</v>
      </c>
      <c r="AD24">
        <v>42.025433</v>
      </c>
      <c r="AE24">
        <v>57.122017</v>
      </c>
      <c r="AF24">
        <v>19.474184000000001</v>
      </c>
      <c r="AG24">
        <v>47.154640999999998</v>
      </c>
      <c r="AH24">
        <v>173.71775700000001</v>
      </c>
      <c r="AI24">
        <v>22.092054000000001</v>
      </c>
      <c r="AJ24">
        <v>0</v>
      </c>
      <c r="AK24">
        <v>65.793650999999997</v>
      </c>
      <c r="AL24">
        <v>59.448965999999999</v>
      </c>
      <c r="AM24">
        <v>18.148236000000001</v>
      </c>
      <c r="AN24">
        <v>1.1498269999999999</v>
      </c>
      <c r="AO24">
        <v>0</v>
      </c>
      <c r="AP24">
        <v>2.9677180000000001</v>
      </c>
      <c r="AQ24">
        <v>16.152436999999999</v>
      </c>
      <c r="AR24">
        <v>31.970735999999999</v>
      </c>
      <c r="AS24">
        <v>36.575718000000002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5.3674869999999997</v>
      </c>
      <c r="AZ24">
        <v>9.8799159999999997</v>
      </c>
      <c r="BA24">
        <v>6.5114470000000004</v>
      </c>
      <c r="BB24">
        <v>5.1721630000000003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2621.7564720000005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497.274295</v>
      </c>
      <c r="L25">
        <v>173.75399999999999</v>
      </c>
      <c r="M25">
        <v>90.101392000000004</v>
      </c>
      <c r="N25">
        <v>117.218503</v>
      </c>
      <c r="O25">
        <v>122.320403</v>
      </c>
      <c r="P25">
        <v>139.57301699999999</v>
      </c>
      <c r="Q25">
        <v>21.436223999999999</v>
      </c>
      <c r="R25">
        <v>42.081384999999997</v>
      </c>
      <c r="S25">
        <v>26.051323</v>
      </c>
      <c r="T25">
        <v>1.650663</v>
      </c>
      <c r="U25">
        <v>404.23868099999999</v>
      </c>
      <c r="V25">
        <v>11.535335</v>
      </c>
      <c r="W25">
        <v>42.772443000000003</v>
      </c>
      <c r="X25">
        <v>143.05745999999999</v>
      </c>
      <c r="Y25">
        <v>0</v>
      </c>
      <c r="Z25">
        <v>18.883585</v>
      </c>
      <c r="AA25">
        <v>40.685541999999998</v>
      </c>
      <c r="AB25">
        <v>46.816884000000002</v>
      </c>
      <c r="AC25">
        <v>33.622608999999997</v>
      </c>
      <c r="AD25">
        <v>42.025433</v>
      </c>
      <c r="AE25">
        <v>57.122017</v>
      </c>
      <c r="AF25">
        <v>19.474184000000001</v>
      </c>
      <c r="AG25">
        <v>47.154640999999998</v>
      </c>
      <c r="AH25">
        <v>173.71775700000001</v>
      </c>
      <c r="AI25">
        <v>22.092054000000001</v>
      </c>
      <c r="AJ25">
        <v>0</v>
      </c>
      <c r="AK25">
        <v>65.793650999999997</v>
      </c>
      <c r="AL25">
        <v>59.448965999999999</v>
      </c>
      <c r="AM25">
        <v>18.148236000000001</v>
      </c>
      <c r="AN25">
        <v>1.1498269999999999</v>
      </c>
      <c r="AO25">
        <v>0</v>
      </c>
      <c r="AP25">
        <v>2.9677180000000001</v>
      </c>
      <c r="AQ25">
        <v>0</v>
      </c>
      <c r="AR25">
        <v>31.970735999999999</v>
      </c>
      <c r="AS25">
        <v>36.575718000000002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5.3674869999999997</v>
      </c>
      <c r="AZ25">
        <v>9.8799159999999997</v>
      </c>
      <c r="BA25">
        <v>6.5114470000000004</v>
      </c>
      <c r="BB25">
        <v>5.1721630000000003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2596.951665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497.274295</v>
      </c>
      <c r="L26">
        <v>173.75399999999999</v>
      </c>
      <c r="M26">
        <v>90.101392000000004</v>
      </c>
      <c r="N26">
        <v>117.218503</v>
      </c>
      <c r="O26">
        <v>122.320403</v>
      </c>
      <c r="P26">
        <v>139.57301699999999</v>
      </c>
      <c r="Q26">
        <v>21.436223999999999</v>
      </c>
      <c r="R26">
        <v>42.081384999999997</v>
      </c>
      <c r="S26">
        <v>26.051323</v>
      </c>
      <c r="T26">
        <v>1.650663</v>
      </c>
      <c r="U26">
        <v>404.23868099999999</v>
      </c>
      <c r="V26">
        <v>11.535335</v>
      </c>
      <c r="W26">
        <v>42.772443000000003</v>
      </c>
      <c r="X26">
        <v>143.05745999999999</v>
      </c>
      <c r="Y26">
        <v>0</v>
      </c>
      <c r="Z26">
        <v>18.883585</v>
      </c>
      <c r="AA26">
        <v>40.685541999999998</v>
      </c>
      <c r="AB26">
        <v>46.816884000000002</v>
      </c>
      <c r="AC26">
        <v>33.622608999999997</v>
      </c>
      <c r="AD26">
        <v>42.025433</v>
      </c>
      <c r="AE26">
        <v>57.122017</v>
      </c>
      <c r="AF26">
        <v>19.474184000000001</v>
      </c>
      <c r="AG26">
        <v>47.154640999999998</v>
      </c>
      <c r="AH26">
        <v>173.71775700000001</v>
      </c>
      <c r="AI26">
        <v>22.092054000000001</v>
      </c>
      <c r="AJ26">
        <v>0</v>
      </c>
      <c r="AK26">
        <v>65.793650999999997</v>
      </c>
      <c r="AL26">
        <v>59.448965999999999</v>
      </c>
      <c r="AM26">
        <v>15.460286999999999</v>
      </c>
      <c r="AN26">
        <v>1.1498269999999999</v>
      </c>
      <c r="AO26">
        <v>0</v>
      </c>
      <c r="AP26">
        <v>2.9677180000000001</v>
      </c>
      <c r="AQ26">
        <v>0</v>
      </c>
      <c r="AR26">
        <v>31.970735999999999</v>
      </c>
      <c r="AS26">
        <v>36.575718000000002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5.3674869999999997</v>
      </c>
      <c r="AZ26">
        <v>9.8799159999999997</v>
      </c>
      <c r="BA26">
        <v>6.5114470000000004</v>
      </c>
      <c r="BB26">
        <v>5.1721630000000003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2594.2637159999999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497.274295</v>
      </c>
      <c r="L27">
        <v>173.75399999999999</v>
      </c>
      <c r="M27">
        <v>90.101392000000004</v>
      </c>
      <c r="N27">
        <v>117.218503</v>
      </c>
      <c r="O27">
        <v>122.320403</v>
      </c>
      <c r="P27">
        <v>139.57301699999999</v>
      </c>
      <c r="Q27">
        <v>18.534338999999999</v>
      </c>
      <c r="R27">
        <v>32.982562999999999</v>
      </c>
      <c r="S27">
        <v>22.541685999999999</v>
      </c>
      <c r="T27">
        <v>1.650663</v>
      </c>
      <c r="U27">
        <v>404.23868099999999</v>
      </c>
      <c r="V27">
        <v>11.535335</v>
      </c>
      <c r="W27">
        <v>42.772443000000003</v>
      </c>
      <c r="X27">
        <v>143.05745999999999</v>
      </c>
      <c r="Y27">
        <v>0</v>
      </c>
      <c r="Z27">
        <v>18.883585</v>
      </c>
      <c r="AA27">
        <v>40.685541999999998</v>
      </c>
      <c r="AB27">
        <v>46.816884000000002</v>
      </c>
      <c r="AC27">
        <v>33.622608999999997</v>
      </c>
      <c r="AD27">
        <v>31.519075000000001</v>
      </c>
      <c r="AE27">
        <v>57.122017</v>
      </c>
      <c r="AF27">
        <v>19.474184000000001</v>
      </c>
      <c r="AG27">
        <v>47.154640999999998</v>
      </c>
      <c r="AH27">
        <v>173.71775700000001</v>
      </c>
      <c r="AI27">
        <v>22.092054000000001</v>
      </c>
      <c r="AJ27">
        <v>0</v>
      </c>
      <c r="AK27">
        <v>65.793650999999997</v>
      </c>
      <c r="AL27">
        <v>59.448965999999999</v>
      </c>
      <c r="AM27">
        <v>12.092701</v>
      </c>
      <c r="AN27">
        <v>1.1498269999999999</v>
      </c>
      <c r="AO27">
        <v>0</v>
      </c>
      <c r="AP27">
        <v>2.9677180000000001</v>
      </c>
      <c r="AQ27">
        <v>0</v>
      </c>
      <c r="AR27">
        <v>31.970735999999999</v>
      </c>
      <c r="AS27">
        <v>36.575718000000002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5.3674869999999997</v>
      </c>
      <c r="AZ27">
        <v>9.8799159999999997</v>
      </c>
      <c r="BA27">
        <v>6.5114470000000004</v>
      </c>
      <c r="BB27">
        <v>5.1721630000000003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2564.8794280000002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453.83579500000002</v>
      </c>
      <c r="L28">
        <v>173.75399999999999</v>
      </c>
      <c r="M28">
        <v>90.101392000000004</v>
      </c>
      <c r="N28">
        <v>117.218503</v>
      </c>
      <c r="O28">
        <v>122.320403</v>
      </c>
      <c r="P28">
        <v>139.57301699999999</v>
      </c>
      <c r="Q28">
        <v>18.534338999999999</v>
      </c>
      <c r="R28">
        <v>32.982562999999999</v>
      </c>
      <c r="S28">
        <v>22.541685999999999</v>
      </c>
      <c r="T28">
        <v>1.650663</v>
      </c>
      <c r="U28">
        <v>404.23868099999999</v>
      </c>
      <c r="V28">
        <v>11.535335</v>
      </c>
      <c r="W28">
        <v>42.772443000000003</v>
      </c>
      <c r="X28">
        <v>143.05745999999999</v>
      </c>
      <c r="Y28">
        <v>0</v>
      </c>
      <c r="Z28">
        <v>18.883585</v>
      </c>
      <c r="AA28">
        <v>40.685541999999998</v>
      </c>
      <c r="AB28">
        <v>46.816884000000002</v>
      </c>
      <c r="AC28">
        <v>33.622608999999997</v>
      </c>
      <c r="AD28">
        <v>31.519075000000001</v>
      </c>
      <c r="AE28">
        <v>57.122017</v>
      </c>
      <c r="AF28">
        <v>19.474184000000001</v>
      </c>
      <c r="AG28">
        <v>47.154640999999998</v>
      </c>
      <c r="AH28">
        <v>173.71775700000001</v>
      </c>
      <c r="AI28">
        <v>26.510463999999999</v>
      </c>
      <c r="AJ28">
        <v>0</v>
      </c>
      <c r="AK28">
        <v>65.793650999999997</v>
      </c>
      <c r="AL28">
        <v>59.448965999999999</v>
      </c>
      <c r="AM28">
        <v>12.092701</v>
      </c>
      <c r="AN28">
        <v>1.1498269999999999</v>
      </c>
      <c r="AO28">
        <v>0</v>
      </c>
      <c r="AP28">
        <v>2.9677180000000001</v>
      </c>
      <c r="AQ28">
        <v>0</v>
      </c>
      <c r="AR28">
        <v>31.970735999999999</v>
      </c>
      <c r="AS28">
        <v>36.575718000000002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5.3674869999999997</v>
      </c>
      <c r="AZ28">
        <v>9.8799159999999997</v>
      </c>
      <c r="BA28">
        <v>6.5114470000000004</v>
      </c>
      <c r="BB28">
        <v>5.1721630000000003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2525.8593379999998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381.43829499999998</v>
      </c>
      <c r="L29">
        <v>173.75399999999999</v>
      </c>
      <c r="M29">
        <v>90.101392000000004</v>
      </c>
      <c r="N29">
        <v>117.218503</v>
      </c>
      <c r="O29">
        <v>122.320403</v>
      </c>
      <c r="P29">
        <v>139.57301699999999</v>
      </c>
      <c r="Q29">
        <v>16.080449999999999</v>
      </c>
      <c r="R29">
        <v>28.378661999999998</v>
      </c>
      <c r="S29">
        <v>19.930066</v>
      </c>
      <c r="T29">
        <v>1.650663</v>
      </c>
      <c r="U29">
        <v>404.23868099999999</v>
      </c>
      <c r="V29">
        <v>11.535335</v>
      </c>
      <c r="W29">
        <v>42.772443000000003</v>
      </c>
      <c r="X29">
        <v>143.05745999999999</v>
      </c>
      <c r="Y29">
        <v>0</v>
      </c>
      <c r="Z29">
        <v>18.883585</v>
      </c>
      <c r="AA29">
        <v>40.685541999999998</v>
      </c>
      <c r="AB29">
        <v>46.816884000000002</v>
      </c>
      <c r="AC29">
        <v>33.622608999999997</v>
      </c>
      <c r="AD29">
        <v>31.519075000000001</v>
      </c>
      <c r="AE29">
        <v>57.122017</v>
      </c>
      <c r="AF29">
        <v>19.474184000000001</v>
      </c>
      <c r="AG29">
        <v>47.154640999999998</v>
      </c>
      <c r="AH29">
        <v>173.71775700000001</v>
      </c>
      <c r="AI29">
        <v>56.750067000000001</v>
      </c>
      <c r="AJ29">
        <v>0</v>
      </c>
      <c r="AK29">
        <v>65.793650999999997</v>
      </c>
      <c r="AL29">
        <v>59.448965999999999</v>
      </c>
      <c r="AM29">
        <v>12.092701</v>
      </c>
      <c r="AN29">
        <v>1.1498269999999999</v>
      </c>
      <c r="AO29">
        <v>0</v>
      </c>
      <c r="AP29">
        <v>2.9677180000000001</v>
      </c>
      <c r="AQ29">
        <v>0</v>
      </c>
      <c r="AR29">
        <v>31.970735999999999</v>
      </c>
      <c r="AS29">
        <v>36.575718000000002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5.3674869999999997</v>
      </c>
      <c r="AZ29">
        <v>9.8799159999999997</v>
      </c>
      <c r="BA29">
        <v>6.5114470000000004</v>
      </c>
      <c r="BB29">
        <v>5.1721630000000003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2474.0320309999997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366.81400000000002</v>
      </c>
      <c r="L30">
        <v>173.75399999999999</v>
      </c>
      <c r="M30">
        <v>90.101392000000004</v>
      </c>
      <c r="N30">
        <v>117.218503</v>
      </c>
      <c r="O30">
        <v>122.320403</v>
      </c>
      <c r="P30">
        <v>139.57301699999999</v>
      </c>
      <c r="Q30">
        <v>16.080449999999999</v>
      </c>
      <c r="R30">
        <v>28.378661999999998</v>
      </c>
      <c r="S30">
        <v>19.930066</v>
      </c>
      <c r="T30">
        <v>1.650663</v>
      </c>
      <c r="U30">
        <v>404.23868099999999</v>
      </c>
      <c r="V30">
        <v>11.535335</v>
      </c>
      <c r="W30">
        <v>42.772443000000003</v>
      </c>
      <c r="X30">
        <v>143.05745999999999</v>
      </c>
      <c r="Y30">
        <v>0</v>
      </c>
      <c r="Z30">
        <v>18.883585</v>
      </c>
      <c r="AA30">
        <v>40.685541999999998</v>
      </c>
      <c r="AB30">
        <v>46.816884000000002</v>
      </c>
      <c r="AC30">
        <v>33.622608999999997</v>
      </c>
      <c r="AD30">
        <v>31.519075000000001</v>
      </c>
      <c r="AE30">
        <v>57.122017</v>
      </c>
      <c r="AF30">
        <v>19.474184000000001</v>
      </c>
      <c r="AG30">
        <v>47.154640999999998</v>
      </c>
      <c r="AH30">
        <v>173.71775700000001</v>
      </c>
      <c r="AI30">
        <v>56.750067000000001</v>
      </c>
      <c r="AJ30">
        <v>0</v>
      </c>
      <c r="AK30">
        <v>65.793650999999997</v>
      </c>
      <c r="AL30">
        <v>59.448965999999999</v>
      </c>
      <c r="AM30">
        <v>12.092701</v>
      </c>
      <c r="AN30">
        <v>1.1498269999999999</v>
      </c>
      <c r="AO30">
        <v>0</v>
      </c>
      <c r="AP30">
        <v>2.9677180000000001</v>
      </c>
      <c r="AQ30">
        <v>0</v>
      </c>
      <c r="AR30">
        <v>31.970735999999999</v>
      </c>
      <c r="AS30">
        <v>36.575718000000002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5.3674869999999997</v>
      </c>
      <c r="AZ30">
        <v>9.8799159999999997</v>
      </c>
      <c r="BA30">
        <v>6.5114470000000004</v>
      </c>
      <c r="BB30">
        <v>5.1721630000000003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2459.4077359999997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366.81400000000002</v>
      </c>
      <c r="L31">
        <v>174.20904200000001</v>
      </c>
      <c r="M31">
        <v>90.101392000000004</v>
      </c>
      <c r="N31">
        <v>117.218503</v>
      </c>
      <c r="O31">
        <v>122.320403</v>
      </c>
      <c r="P31">
        <v>139.57301699999999</v>
      </c>
      <c r="Q31">
        <v>16.080449999999999</v>
      </c>
      <c r="R31">
        <v>28.378661999999998</v>
      </c>
      <c r="S31">
        <v>19.794924000000002</v>
      </c>
      <c r="T31">
        <v>1.650663</v>
      </c>
      <c r="U31">
        <v>404.23868099999999</v>
      </c>
      <c r="V31">
        <v>11.535335</v>
      </c>
      <c r="W31">
        <v>42.772443000000003</v>
      </c>
      <c r="X31">
        <v>143.05745999999999</v>
      </c>
      <c r="Y31">
        <v>0</v>
      </c>
      <c r="Z31">
        <v>18.883585</v>
      </c>
      <c r="AA31">
        <v>40.685541999999998</v>
      </c>
      <c r="AB31">
        <v>46.816884000000002</v>
      </c>
      <c r="AC31">
        <v>33.622608999999997</v>
      </c>
      <c r="AD31">
        <v>31.519075000000001</v>
      </c>
      <c r="AE31">
        <v>57.122017</v>
      </c>
      <c r="AF31">
        <v>18.917778999999999</v>
      </c>
      <c r="AG31">
        <v>47.154640999999998</v>
      </c>
      <c r="AH31">
        <v>173.71775700000001</v>
      </c>
      <c r="AI31">
        <v>56.750067000000001</v>
      </c>
      <c r="AJ31">
        <v>0</v>
      </c>
      <c r="AK31">
        <v>65.793650999999997</v>
      </c>
      <c r="AL31">
        <v>59.448965999999999</v>
      </c>
      <c r="AM31">
        <v>12.092701</v>
      </c>
      <c r="AN31">
        <v>1.1498269999999999</v>
      </c>
      <c r="AO31">
        <v>0</v>
      </c>
      <c r="AP31">
        <v>2.9677180000000001</v>
      </c>
      <c r="AQ31">
        <v>0</v>
      </c>
      <c r="AR31">
        <v>31.970735999999999</v>
      </c>
      <c r="AS31">
        <v>36.575718000000002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5.3674869999999997</v>
      </c>
      <c r="AZ31">
        <v>9.8799159999999997</v>
      </c>
      <c r="BA31">
        <v>6.5114470000000004</v>
      </c>
      <c r="BB31">
        <v>5.1721630000000003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2459.1712310000003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366.81400000000002</v>
      </c>
      <c r="L32">
        <v>174.20904200000001</v>
      </c>
      <c r="M32">
        <v>90.101392000000004</v>
      </c>
      <c r="N32">
        <v>117.218503</v>
      </c>
      <c r="O32">
        <v>122.320403</v>
      </c>
      <c r="P32">
        <v>139.57301699999999</v>
      </c>
      <c r="Q32">
        <v>12.5489</v>
      </c>
      <c r="R32">
        <v>22.201899999999998</v>
      </c>
      <c r="S32">
        <v>17.249911000000001</v>
      </c>
      <c r="T32">
        <v>1.650663</v>
      </c>
      <c r="U32">
        <v>404.23868099999999</v>
      </c>
      <c r="V32">
        <v>11.535335</v>
      </c>
      <c r="W32">
        <v>42.772443000000003</v>
      </c>
      <c r="X32">
        <v>143.05745999999999</v>
      </c>
      <c r="Y32">
        <v>0</v>
      </c>
      <c r="Z32">
        <v>18.883585</v>
      </c>
      <c r="AA32">
        <v>40.685541999999998</v>
      </c>
      <c r="AB32">
        <v>46.816884000000002</v>
      </c>
      <c r="AC32">
        <v>33.622608999999997</v>
      </c>
      <c r="AD32">
        <v>31.519075000000001</v>
      </c>
      <c r="AE32">
        <v>57.122017</v>
      </c>
      <c r="AF32">
        <v>18.917778999999999</v>
      </c>
      <c r="AG32">
        <v>47.154640999999998</v>
      </c>
      <c r="AH32">
        <v>173.71775700000001</v>
      </c>
      <c r="AI32">
        <v>56.750067000000001</v>
      </c>
      <c r="AJ32">
        <v>0</v>
      </c>
      <c r="AK32">
        <v>65.793650999999997</v>
      </c>
      <c r="AL32">
        <v>59.448965999999999</v>
      </c>
      <c r="AM32">
        <v>12.092701</v>
      </c>
      <c r="AN32">
        <v>1.1498269999999999</v>
      </c>
      <c r="AO32">
        <v>0</v>
      </c>
      <c r="AP32">
        <v>2.9677180000000001</v>
      </c>
      <c r="AQ32">
        <v>0</v>
      </c>
      <c r="AR32">
        <v>31.970735999999999</v>
      </c>
      <c r="AS32">
        <v>36.575718000000002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5.3674869999999997</v>
      </c>
      <c r="AZ32">
        <v>9.8799159999999997</v>
      </c>
      <c r="BA32">
        <v>6.5114470000000004</v>
      </c>
      <c r="BB32">
        <v>5.1721630000000003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2446.9179060000001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366.81400000000002</v>
      </c>
      <c r="L33">
        <v>174.20904200000001</v>
      </c>
      <c r="M33">
        <v>89.162443999999994</v>
      </c>
      <c r="N33">
        <v>116.087654</v>
      </c>
      <c r="O33">
        <v>121.097078</v>
      </c>
      <c r="P33">
        <v>138.177289</v>
      </c>
      <c r="Q33">
        <v>12.5489</v>
      </c>
      <c r="R33">
        <v>21.450081999999998</v>
      </c>
      <c r="S33">
        <v>15.444800000000001</v>
      </c>
      <c r="T33">
        <v>1.650663</v>
      </c>
      <c r="U33">
        <v>404.23868099999999</v>
      </c>
      <c r="V33">
        <v>11.535335</v>
      </c>
      <c r="W33">
        <v>36.870308999999999</v>
      </c>
      <c r="X33">
        <v>143.05745999999999</v>
      </c>
      <c r="Y33">
        <v>0</v>
      </c>
      <c r="Z33">
        <v>18.883585</v>
      </c>
      <c r="AA33">
        <v>40.685541999999998</v>
      </c>
      <c r="AB33">
        <v>46.816884000000002</v>
      </c>
      <c r="AC33">
        <v>33.622608999999997</v>
      </c>
      <c r="AD33">
        <v>31.519075000000001</v>
      </c>
      <c r="AE33">
        <v>57.122017</v>
      </c>
      <c r="AF33">
        <v>18.917778999999999</v>
      </c>
      <c r="AG33">
        <v>47.154640999999998</v>
      </c>
      <c r="AH33">
        <v>173.71775700000001</v>
      </c>
      <c r="AI33">
        <v>56.750067000000001</v>
      </c>
      <c r="AJ33">
        <v>0</v>
      </c>
      <c r="AK33">
        <v>65.793650999999997</v>
      </c>
      <c r="AL33">
        <v>59.448965999999999</v>
      </c>
      <c r="AM33">
        <v>12.092701</v>
      </c>
      <c r="AN33">
        <v>1.1498269999999999</v>
      </c>
      <c r="AO33">
        <v>0</v>
      </c>
      <c r="AP33">
        <v>1.731169</v>
      </c>
      <c r="AQ33">
        <v>0</v>
      </c>
      <c r="AR33">
        <v>32.503582000000002</v>
      </c>
      <c r="AS33">
        <v>36.575718000000002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5.3674869999999997</v>
      </c>
      <c r="AZ33">
        <v>9.8799159999999997</v>
      </c>
      <c r="BA33">
        <v>6.5114470000000004</v>
      </c>
      <c r="BB33">
        <v>5.1194410000000001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2433.0135679999994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366.81400000000002</v>
      </c>
      <c r="L34">
        <v>174.20904200000001</v>
      </c>
      <c r="M34">
        <v>87.096701999999993</v>
      </c>
      <c r="N34">
        <v>113.448813</v>
      </c>
      <c r="O34">
        <v>118.367982</v>
      </c>
      <c r="P34">
        <v>135.01332600000001</v>
      </c>
      <c r="Q34">
        <v>12.5489</v>
      </c>
      <c r="R34">
        <v>20.962546</v>
      </c>
      <c r="S34">
        <v>15.444800000000001</v>
      </c>
      <c r="T34">
        <v>1.650663</v>
      </c>
      <c r="U34">
        <v>404.23868099999999</v>
      </c>
      <c r="V34">
        <v>11.535335</v>
      </c>
      <c r="W34">
        <v>28.461580999999999</v>
      </c>
      <c r="X34">
        <v>123.299893</v>
      </c>
      <c r="Y34">
        <v>0</v>
      </c>
      <c r="Z34">
        <v>18.883585</v>
      </c>
      <c r="AA34">
        <v>40.685541999999998</v>
      </c>
      <c r="AB34">
        <v>46.816884000000002</v>
      </c>
      <c r="AC34">
        <v>33.622608999999997</v>
      </c>
      <c r="AD34">
        <v>31.519075000000001</v>
      </c>
      <c r="AE34">
        <v>57.122017</v>
      </c>
      <c r="AF34">
        <v>18.917778999999999</v>
      </c>
      <c r="AG34">
        <v>47.154640999999998</v>
      </c>
      <c r="AH34">
        <v>173.71775700000001</v>
      </c>
      <c r="AI34">
        <v>56.750067000000001</v>
      </c>
      <c r="AJ34">
        <v>0</v>
      </c>
      <c r="AK34">
        <v>65.793650999999997</v>
      </c>
      <c r="AL34">
        <v>59.448965999999999</v>
      </c>
      <c r="AM34">
        <v>10.715051000000001</v>
      </c>
      <c r="AN34">
        <v>1.1498269999999999</v>
      </c>
      <c r="AO34">
        <v>0</v>
      </c>
      <c r="AP34">
        <v>1.731169</v>
      </c>
      <c r="AQ34">
        <v>0</v>
      </c>
      <c r="AR34">
        <v>32.503582000000002</v>
      </c>
      <c r="AS34">
        <v>36.575718000000002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5.3674869999999997</v>
      </c>
      <c r="AZ34">
        <v>9.8799159999999997</v>
      </c>
      <c r="BA34">
        <v>6.5114470000000004</v>
      </c>
      <c r="BB34">
        <v>5.003082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2392.268086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366.81400000000002</v>
      </c>
      <c r="L35">
        <v>174.20904200000001</v>
      </c>
      <c r="M35">
        <v>85.594406000000006</v>
      </c>
      <c r="N35">
        <v>111.375542</v>
      </c>
      <c r="O35">
        <v>116.20349</v>
      </c>
      <c r="P35">
        <v>132.59399400000001</v>
      </c>
      <c r="Q35">
        <v>12.5489</v>
      </c>
      <c r="R35">
        <v>20.585312999999999</v>
      </c>
      <c r="S35">
        <v>15.444800000000001</v>
      </c>
      <c r="T35">
        <v>1.650663</v>
      </c>
      <c r="U35">
        <v>404.23868099999999</v>
      </c>
      <c r="V35">
        <v>11.535335</v>
      </c>
      <c r="W35">
        <v>28.461580999999999</v>
      </c>
      <c r="X35">
        <v>108.734095</v>
      </c>
      <c r="Y35">
        <v>0</v>
      </c>
      <c r="Z35">
        <v>18.883585</v>
      </c>
      <c r="AA35">
        <v>40.685541999999998</v>
      </c>
      <c r="AB35">
        <v>46.816884000000002</v>
      </c>
      <c r="AC35">
        <v>33.622608999999997</v>
      </c>
      <c r="AD35">
        <v>31.519075000000001</v>
      </c>
      <c r="AE35">
        <v>57.122017</v>
      </c>
      <c r="AF35">
        <v>18.917778999999999</v>
      </c>
      <c r="AG35">
        <v>47.154640999999998</v>
      </c>
      <c r="AH35">
        <v>173.71775700000001</v>
      </c>
      <c r="AI35">
        <v>22.092054000000001</v>
      </c>
      <c r="AJ35">
        <v>0</v>
      </c>
      <c r="AK35">
        <v>65.793650999999997</v>
      </c>
      <c r="AL35">
        <v>59.448965999999999</v>
      </c>
      <c r="AM35">
        <v>5.9698140000000004</v>
      </c>
      <c r="AN35">
        <v>1.1498269999999999</v>
      </c>
      <c r="AO35">
        <v>0</v>
      </c>
      <c r="AP35">
        <v>1.731169</v>
      </c>
      <c r="AQ35">
        <v>0</v>
      </c>
      <c r="AR35">
        <v>32.503582000000002</v>
      </c>
      <c r="AS35">
        <v>36.575718000000002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5.3674869999999997</v>
      </c>
      <c r="AZ35">
        <v>9.8799159999999997</v>
      </c>
      <c r="BA35">
        <v>6.5114470000000004</v>
      </c>
      <c r="BB35">
        <v>4.913049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2329.6723809999999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366.85512199999999</v>
      </c>
      <c r="L36">
        <v>174.20904200000001</v>
      </c>
      <c r="M36">
        <v>86.063511000000005</v>
      </c>
      <c r="N36">
        <v>111.65537500000001</v>
      </c>
      <c r="O36">
        <v>116.637227</v>
      </c>
      <c r="P36">
        <v>134.636471</v>
      </c>
      <c r="Q36">
        <v>12.5489</v>
      </c>
      <c r="R36">
        <v>20.153265999999999</v>
      </c>
      <c r="S36">
        <v>15.273266</v>
      </c>
      <c r="T36">
        <v>2.3538839999999999</v>
      </c>
      <c r="U36">
        <v>404.23868099999999</v>
      </c>
      <c r="V36">
        <v>11.535335</v>
      </c>
      <c r="W36">
        <v>28.461580999999999</v>
      </c>
      <c r="X36">
        <v>95.026835000000005</v>
      </c>
      <c r="Y36">
        <v>0</v>
      </c>
      <c r="Z36">
        <v>18.883585</v>
      </c>
      <c r="AA36">
        <v>40.685541999999998</v>
      </c>
      <c r="AB36">
        <v>46.816884000000002</v>
      </c>
      <c r="AC36">
        <v>33.622608999999997</v>
      </c>
      <c r="AD36">
        <v>31.519075000000001</v>
      </c>
      <c r="AE36">
        <v>57.122017</v>
      </c>
      <c r="AF36">
        <v>18.917778999999999</v>
      </c>
      <c r="AG36">
        <v>47.154640999999998</v>
      </c>
      <c r="AH36">
        <v>173.71775700000001</v>
      </c>
      <c r="AI36">
        <v>18.410045</v>
      </c>
      <c r="AJ36">
        <v>0</v>
      </c>
      <c r="AK36">
        <v>65.793650999999997</v>
      </c>
      <c r="AL36">
        <v>59.448965999999999</v>
      </c>
      <c r="AM36">
        <v>5.9698140000000004</v>
      </c>
      <c r="AN36">
        <v>1.1498269999999999</v>
      </c>
      <c r="AO36">
        <v>0</v>
      </c>
      <c r="AP36">
        <v>1.731169</v>
      </c>
      <c r="AQ36">
        <v>0</v>
      </c>
      <c r="AR36">
        <v>32.503582000000002</v>
      </c>
      <c r="AS36">
        <v>36.575718000000002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5.3674869999999997</v>
      </c>
      <c r="AZ36">
        <v>9.8799159999999997</v>
      </c>
      <c r="BA36">
        <v>6.5114470000000004</v>
      </c>
      <c r="BB36">
        <v>4.809933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2315.5459100000003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366.85512199999999</v>
      </c>
      <c r="L37">
        <v>174.20904200000001</v>
      </c>
      <c r="M37">
        <v>83.937192999999994</v>
      </c>
      <c r="N37">
        <v>108.89677500000001</v>
      </c>
      <c r="O37">
        <v>113.755543</v>
      </c>
      <c r="P37">
        <v>131.310092</v>
      </c>
      <c r="Q37">
        <v>12.5489</v>
      </c>
      <c r="R37">
        <v>19.655352000000001</v>
      </c>
      <c r="S37">
        <v>15.273266</v>
      </c>
      <c r="T37">
        <v>2.3538839999999999</v>
      </c>
      <c r="U37">
        <v>404.23868099999999</v>
      </c>
      <c r="V37">
        <v>11.535335</v>
      </c>
      <c r="W37">
        <v>28.461580999999999</v>
      </c>
      <c r="X37">
        <v>95.026835000000005</v>
      </c>
      <c r="Y37">
        <v>0</v>
      </c>
      <c r="Z37">
        <v>18.883585</v>
      </c>
      <c r="AA37">
        <v>40.685541999999998</v>
      </c>
      <c r="AB37">
        <v>46.816884000000002</v>
      </c>
      <c r="AC37">
        <v>33.622608999999997</v>
      </c>
      <c r="AD37">
        <v>31.519075000000001</v>
      </c>
      <c r="AE37">
        <v>57.122017</v>
      </c>
      <c r="AF37">
        <v>18.917778999999999</v>
      </c>
      <c r="AG37">
        <v>47.154640999999998</v>
      </c>
      <c r="AH37">
        <v>173.71775700000001</v>
      </c>
      <c r="AI37">
        <v>22.092054000000001</v>
      </c>
      <c r="AJ37">
        <v>0</v>
      </c>
      <c r="AK37">
        <v>65.793650999999997</v>
      </c>
      <c r="AL37">
        <v>57.205609000000003</v>
      </c>
      <c r="AM37">
        <v>0</v>
      </c>
      <c r="AN37">
        <v>1.1498269999999999</v>
      </c>
      <c r="AO37">
        <v>0</v>
      </c>
      <c r="AP37">
        <v>1.731169</v>
      </c>
      <c r="AQ37">
        <v>0</v>
      </c>
      <c r="AR37">
        <v>31.970735999999999</v>
      </c>
      <c r="AS37">
        <v>36.575718000000002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5.3674869999999997</v>
      </c>
      <c r="AZ37">
        <v>9.8799159999999997</v>
      </c>
      <c r="BA37">
        <v>6.5114470000000004</v>
      </c>
      <c r="BB37">
        <v>4.6910970000000001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2298.7721710000005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366.85512199999999</v>
      </c>
      <c r="L38">
        <v>174.20904200000001</v>
      </c>
      <c r="M38">
        <v>86.745140000000006</v>
      </c>
      <c r="N38">
        <v>112.53969499999999</v>
      </c>
      <c r="O38">
        <v>117.561003</v>
      </c>
      <c r="P38">
        <v>135.70280299999999</v>
      </c>
      <c r="Q38">
        <v>12.5489</v>
      </c>
      <c r="R38">
        <v>20.312881000000001</v>
      </c>
      <c r="S38">
        <v>15.273266</v>
      </c>
      <c r="T38">
        <v>2.3538839999999999</v>
      </c>
      <c r="U38">
        <v>404.23868099999999</v>
      </c>
      <c r="V38">
        <v>11.535335</v>
      </c>
      <c r="W38">
        <v>28.461580999999999</v>
      </c>
      <c r="X38">
        <v>95.026835000000005</v>
      </c>
      <c r="Y38">
        <v>0</v>
      </c>
      <c r="Z38">
        <v>18.883585</v>
      </c>
      <c r="AA38">
        <v>40.685541999999998</v>
      </c>
      <c r="AB38">
        <v>46.816884000000002</v>
      </c>
      <c r="AC38">
        <v>33.622608999999997</v>
      </c>
      <c r="AD38">
        <v>31.519075000000001</v>
      </c>
      <c r="AE38">
        <v>57.122017</v>
      </c>
      <c r="AF38">
        <v>18.917778999999999</v>
      </c>
      <c r="AG38">
        <v>47.154640999999998</v>
      </c>
      <c r="AH38">
        <v>173.71775700000001</v>
      </c>
      <c r="AI38">
        <v>22.092054000000001</v>
      </c>
      <c r="AJ38">
        <v>0</v>
      </c>
      <c r="AK38">
        <v>65.793650999999997</v>
      </c>
      <c r="AL38">
        <v>57.205609000000003</v>
      </c>
      <c r="AM38">
        <v>0</v>
      </c>
      <c r="AN38">
        <v>1.1498269999999999</v>
      </c>
      <c r="AO38">
        <v>0</v>
      </c>
      <c r="AP38">
        <v>1.731169</v>
      </c>
      <c r="AQ38">
        <v>0</v>
      </c>
      <c r="AR38">
        <v>37.299191999999998</v>
      </c>
      <c r="AS38">
        <v>36.575718000000002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5.3674869999999997</v>
      </c>
      <c r="AZ38">
        <v>9.8799159999999997</v>
      </c>
      <c r="BA38">
        <v>6.5114470000000004</v>
      </c>
      <c r="BB38">
        <v>4.8480280000000002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2319.5641250000003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366.85512199999999</v>
      </c>
      <c r="L39">
        <v>174.20904200000001</v>
      </c>
      <c r="M39">
        <v>88.162383000000005</v>
      </c>
      <c r="N39">
        <v>114.37836799999999</v>
      </c>
      <c r="O39">
        <v>119.481714</v>
      </c>
      <c r="P39">
        <v>137.919915</v>
      </c>
      <c r="Q39">
        <v>12.5489</v>
      </c>
      <c r="R39">
        <v>20.644752</v>
      </c>
      <c r="S39">
        <v>15.273266</v>
      </c>
      <c r="T39">
        <v>2.3538839999999999</v>
      </c>
      <c r="U39">
        <v>404.23868099999999</v>
      </c>
      <c r="V39">
        <v>11.535335</v>
      </c>
      <c r="W39">
        <v>28.461580999999999</v>
      </c>
      <c r="X39">
        <v>95.026835000000005</v>
      </c>
      <c r="Y39">
        <v>0</v>
      </c>
      <c r="Z39">
        <v>18.883585</v>
      </c>
      <c r="AA39">
        <v>40.685541999999998</v>
      </c>
      <c r="AB39">
        <v>46.816884000000002</v>
      </c>
      <c r="AC39">
        <v>33.622608999999997</v>
      </c>
      <c r="AD39">
        <v>31.519075000000001</v>
      </c>
      <c r="AE39">
        <v>57.122017</v>
      </c>
      <c r="AF39">
        <v>9.4588900000000002</v>
      </c>
      <c r="AG39">
        <v>47.154640999999998</v>
      </c>
      <c r="AH39">
        <v>173.71775700000001</v>
      </c>
      <c r="AI39">
        <v>22.092054000000001</v>
      </c>
      <c r="AJ39">
        <v>0</v>
      </c>
      <c r="AK39">
        <v>65.793650999999997</v>
      </c>
      <c r="AL39">
        <v>57.205609000000003</v>
      </c>
      <c r="AM39">
        <v>0</v>
      </c>
      <c r="AN39">
        <v>1.1707339999999999</v>
      </c>
      <c r="AO39">
        <v>0</v>
      </c>
      <c r="AP39">
        <v>1.731169</v>
      </c>
      <c r="AQ39">
        <v>0</v>
      </c>
      <c r="AR39">
        <v>37.299191999999998</v>
      </c>
      <c r="AS39">
        <v>36.575718000000002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5.3674869999999997</v>
      </c>
      <c r="AZ39">
        <v>9.8799159999999997</v>
      </c>
      <c r="BA39">
        <v>6.5114470000000004</v>
      </c>
      <c r="BB39">
        <v>4.9272349999999996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2317.9309600000001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366.85512199999999</v>
      </c>
      <c r="L40">
        <v>174.20904200000001</v>
      </c>
      <c r="M40">
        <v>90.063513</v>
      </c>
      <c r="N40">
        <v>116.84482</v>
      </c>
      <c r="O40">
        <v>122.058215</v>
      </c>
      <c r="P40">
        <v>140.89401599999999</v>
      </c>
      <c r="Q40">
        <v>12.5489</v>
      </c>
      <c r="R40">
        <v>21.089936000000002</v>
      </c>
      <c r="S40">
        <v>15.273266</v>
      </c>
      <c r="T40">
        <v>2.3538839999999999</v>
      </c>
      <c r="U40">
        <v>404.23868099999999</v>
      </c>
      <c r="V40">
        <v>11.535335</v>
      </c>
      <c r="W40">
        <v>34.363714999999999</v>
      </c>
      <c r="X40">
        <v>114.784402</v>
      </c>
      <c r="Y40">
        <v>0</v>
      </c>
      <c r="Z40">
        <v>18.883585</v>
      </c>
      <c r="AA40">
        <v>40.685541999999998</v>
      </c>
      <c r="AB40">
        <v>46.816884000000002</v>
      </c>
      <c r="AC40">
        <v>33.622608999999997</v>
      </c>
      <c r="AD40">
        <v>31.519075000000001</v>
      </c>
      <c r="AE40">
        <v>57.122017</v>
      </c>
      <c r="AF40">
        <v>9.4588900000000002</v>
      </c>
      <c r="AG40">
        <v>47.154640999999998</v>
      </c>
      <c r="AH40">
        <v>173.71775700000001</v>
      </c>
      <c r="AI40">
        <v>22.092054000000001</v>
      </c>
      <c r="AJ40">
        <v>0</v>
      </c>
      <c r="AK40">
        <v>65.793650999999997</v>
      </c>
      <c r="AL40">
        <v>57.205609000000003</v>
      </c>
      <c r="AM40">
        <v>0</v>
      </c>
      <c r="AN40">
        <v>1.1707339999999999</v>
      </c>
      <c r="AO40">
        <v>0</v>
      </c>
      <c r="AP40">
        <v>1.731169</v>
      </c>
      <c r="AQ40">
        <v>0</v>
      </c>
      <c r="AR40">
        <v>37.299191999999998</v>
      </c>
      <c r="AS40">
        <v>36.575718000000002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5.3674869999999997</v>
      </c>
      <c r="AZ40">
        <v>9.8799159999999997</v>
      </c>
      <c r="BA40">
        <v>6.5114470000000004</v>
      </c>
      <c r="BB40">
        <v>5.0334859999999999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2354.0602799999997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366.85512199999999</v>
      </c>
      <c r="L41">
        <v>174.20904200000001</v>
      </c>
      <c r="M41">
        <v>87.380813000000003</v>
      </c>
      <c r="N41">
        <v>113.364392</v>
      </c>
      <c r="O41">
        <v>118.422496</v>
      </c>
      <c r="P41">
        <v>136.69723999999999</v>
      </c>
      <c r="Q41">
        <v>12.5489</v>
      </c>
      <c r="R41">
        <v>20.461735000000001</v>
      </c>
      <c r="S41">
        <v>15.273266</v>
      </c>
      <c r="T41">
        <v>2.3538839999999999</v>
      </c>
      <c r="U41">
        <v>404.23868099999999</v>
      </c>
      <c r="V41">
        <v>11.535335</v>
      </c>
      <c r="W41">
        <v>34.363714999999999</v>
      </c>
      <c r="X41">
        <v>143.05745999999999</v>
      </c>
      <c r="Y41">
        <v>0</v>
      </c>
      <c r="Z41">
        <v>18.883585</v>
      </c>
      <c r="AA41">
        <v>40.685541999999998</v>
      </c>
      <c r="AB41">
        <v>46.816884000000002</v>
      </c>
      <c r="AC41">
        <v>33.622608999999997</v>
      </c>
      <c r="AD41">
        <v>31.519075000000001</v>
      </c>
      <c r="AE41">
        <v>57.122017</v>
      </c>
      <c r="AF41">
        <v>9.4588900000000002</v>
      </c>
      <c r="AG41">
        <v>47.154640999999998</v>
      </c>
      <c r="AH41">
        <v>173.71775700000001</v>
      </c>
      <c r="AI41">
        <v>22.092054000000001</v>
      </c>
      <c r="AJ41">
        <v>0</v>
      </c>
      <c r="AK41">
        <v>65.793650999999997</v>
      </c>
      <c r="AL41">
        <v>57.205609000000003</v>
      </c>
      <c r="AM41">
        <v>0</v>
      </c>
      <c r="AN41">
        <v>1.1707339999999999</v>
      </c>
      <c r="AO41">
        <v>0</v>
      </c>
      <c r="AP41">
        <v>2.9677180000000001</v>
      </c>
      <c r="AQ41">
        <v>0</v>
      </c>
      <c r="AR41">
        <v>31.970735999999999</v>
      </c>
      <c r="AS41">
        <v>36.575718000000002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5.3674869999999997</v>
      </c>
      <c r="AZ41">
        <v>9.8799159999999997</v>
      </c>
      <c r="BA41">
        <v>6.5114470000000004</v>
      </c>
      <c r="BB41">
        <v>4.8835540000000002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2363.4676749999999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359.02042599999999</v>
      </c>
      <c r="L42">
        <v>174.20904200000001</v>
      </c>
      <c r="M42">
        <v>87.829836</v>
      </c>
      <c r="N42">
        <v>113.946935</v>
      </c>
      <c r="O42">
        <v>119.031031</v>
      </c>
      <c r="P42">
        <v>137.39968400000001</v>
      </c>
      <c r="Q42">
        <v>15.077406999999999</v>
      </c>
      <c r="R42">
        <v>20.566882</v>
      </c>
      <c r="S42">
        <v>18.782903999999998</v>
      </c>
      <c r="T42">
        <v>2.3538839999999999</v>
      </c>
      <c r="U42">
        <v>404.23868099999999</v>
      </c>
      <c r="V42">
        <v>11.535335</v>
      </c>
      <c r="W42">
        <v>42.772443000000003</v>
      </c>
      <c r="X42">
        <v>143.05745999999999</v>
      </c>
      <c r="Y42">
        <v>0</v>
      </c>
      <c r="Z42">
        <v>18.883585</v>
      </c>
      <c r="AA42">
        <v>40.685541999999998</v>
      </c>
      <c r="AB42">
        <v>46.816884000000002</v>
      </c>
      <c r="AC42">
        <v>33.622608999999997</v>
      </c>
      <c r="AD42">
        <v>31.519075000000001</v>
      </c>
      <c r="AE42">
        <v>57.122017</v>
      </c>
      <c r="AF42">
        <v>9.4588900000000002</v>
      </c>
      <c r="AG42">
        <v>47.154640999999998</v>
      </c>
      <c r="AH42">
        <v>173.71775700000001</v>
      </c>
      <c r="AI42">
        <v>22.092054000000001</v>
      </c>
      <c r="AJ42">
        <v>0</v>
      </c>
      <c r="AK42">
        <v>65.793650999999997</v>
      </c>
      <c r="AL42">
        <v>57.205609000000003</v>
      </c>
      <c r="AM42">
        <v>0</v>
      </c>
      <c r="AN42">
        <v>1.1707339999999999</v>
      </c>
      <c r="AO42">
        <v>0</v>
      </c>
      <c r="AP42">
        <v>2.9677180000000001</v>
      </c>
      <c r="AQ42">
        <v>0</v>
      </c>
      <c r="AR42">
        <v>31.970735999999999</v>
      </c>
      <c r="AS42">
        <v>36.575718000000002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5.3674869999999997</v>
      </c>
      <c r="AZ42">
        <v>9.8799159999999997</v>
      </c>
      <c r="BA42">
        <v>6.5114470000000004</v>
      </c>
      <c r="BB42">
        <v>4.9086499999999997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2372.5526399999999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366.85512199999999</v>
      </c>
      <c r="L43">
        <v>174.20904200000001</v>
      </c>
      <c r="M43">
        <v>92.626272</v>
      </c>
      <c r="N43">
        <v>120.064014</v>
      </c>
      <c r="O43">
        <v>125.469694</v>
      </c>
      <c r="P43">
        <v>144.784333</v>
      </c>
      <c r="Q43">
        <v>15.077406999999999</v>
      </c>
      <c r="R43">
        <v>30.138404000000001</v>
      </c>
      <c r="S43">
        <v>18.782903999999998</v>
      </c>
      <c r="T43">
        <v>2.3538839999999999</v>
      </c>
      <c r="U43">
        <v>404.23868099999999</v>
      </c>
      <c r="V43">
        <v>11.535335</v>
      </c>
      <c r="W43">
        <v>42.772443000000003</v>
      </c>
      <c r="X43">
        <v>143.05745999999999</v>
      </c>
      <c r="Y43">
        <v>0</v>
      </c>
      <c r="Z43">
        <v>18.883585</v>
      </c>
      <c r="AA43">
        <v>40.685541999999998</v>
      </c>
      <c r="AB43">
        <v>46.816884000000002</v>
      </c>
      <c r="AC43">
        <v>33.622608999999997</v>
      </c>
      <c r="AD43">
        <v>31.519075000000001</v>
      </c>
      <c r="AE43">
        <v>57.122017</v>
      </c>
      <c r="AF43">
        <v>0</v>
      </c>
      <c r="AG43">
        <v>47.154640999999998</v>
      </c>
      <c r="AH43">
        <v>173.71775700000001</v>
      </c>
      <c r="AI43">
        <v>18.410045</v>
      </c>
      <c r="AJ43">
        <v>0</v>
      </c>
      <c r="AK43">
        <v>65.793650999999997</v>
      </c>
      <c r="AL43">
        <v>57.205609000000003</v>
      </c>
      <c r="AM43">
        <v>0</v>
      </c>
      <c r="AN43">
        <v>1.1707339999999999</v>
      </c>
      <c r="AO43">
        <v>0</v>
      </c>
      <c r="AP43">
        <v>9.7687390000000001</v>
      </c>
      <c r="AQ43">
        <v>0</v>
      </c>
      <c r="AR43">
        <v>37.299191999999998</v>
      </c>
      <c r="AS43">
        <v>36.575718000000002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5.3674869999999997</v>
      </c>
      <c r="AZ43">
        <v>9.8799159999999997</v>
      </c>
      <c r="BA43">
        <v>6.5114470000000004</v>
      </c>
      <c r="BB43">
        <v>5.1721630000000003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2413.947776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372.85600599999998</v>
      </c>
      <c r="L44">
        <v>174.20904200000001</v>
      </c>
      <c r="M44">
        <v>92.626272</v>
      </c>
      <c r="N44">
        <v>120.064014</v>
      </c>
      <c r="O44">
        <v>125.469694</v>
      </c>
      <c r="P44">
        <v>144.784333</v>
      </c>
      <c r="Q44">
        <v>15.077406999999999</v>
      </c>
      <c r="R44">
        <v>30.138404000000001</v>
      </c>
      <c r="S44">
        <v>18.782903999999998</v>
      </c>
      <c r="T44">
        <v>2.3538839999999999</v>
      </c>
      <c r="U44">
        <v>404.23868099999999</v>
      </c>
      <c r="V44">
        <v>11.535335</v>
      </c>
      <c r="W44">
        <v>42.772443000000003</v>
      </c>
      <c r="X44">
        <v>143.05745999999999</v>
      </c>
      <c r="Y44">
        <v>0</v>
      </c>
      <c r="Z44">
        <v>18.883585</v>
      </c>
      <c r="AA44">
        <v>40.685541999999998</v>
      </c>
      <c r="AB44">
        <v>46.816884000000002</v>
      </c>
      <c r="AC44">
        <v>33.622608999999997</v>
      </c>
      <c r="AD44">
        <v>31.519075000000001</v>
      </c>
      <c r="AE44">
        <v>57.122017</v>
      </c>
      <c r="AF44">
        <v>0</v>
      </c>
      <c r="AG44">
        <v>47.154640999999998</v>
      </c>
      <c r="AH44">
        <v>173.71775700000001</v>
      </c>
      <c r="AI44">
        <v>18.410045</v>
      </c>
      <c r="AJ44">
        <v>0</v>
      </c>
      <c r="AK44">
        <v>65.793650999999997</v>
      </c>
      <c r="AL44">
        <v>57.205609000000003</v>
      </c>
      <c r="AM44">
        <v>0</v>
      </c>
      <c r="AN44">
        <v>1.1707339999999999</v>
      </c>
      <c r="AO44">
        <v>0</v>
      </c>
      <c r="AP44">
        <v>9.7687390000000001</v>
      </c>
      <c r="AQ44">
        <v>0</v>
      </c>
      <c r="AR44">
        <v>37.299191999999998</v>
      </c>
      <c r="AS44">
        <v>36.575718000000002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5.3674869999999997</v>
      </c>
      <c r="AZ44">
        <v>9.8799159999999997</v>
      </c>
      <c r="BA44">
        <v>6.5114470000000004</v>
      </c>
      <c r="BB44">
        <v>5.1721630000000003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2419.94866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372.85600599999998</v>
      </c>
      <c r="L45">
        <v>198.341542</v>
      </c>
      <c r="M45">
        <v>92.626272</v>
      </c>
      <c r="N45">
        <v>120.064014</v>
      </c>
      <c r="O45">
        <v>125.469694</v>
      </c>
      <c r="P45">
        <v>144.784333</v>
      </c>
      <c r="Q45">
        <v>15.077406999999999</v>
      </c>
      <c r="R45">
        <v>30.138404000000001</v>
      </c>
      <c r="S45">
        <v>18.782903999999998</v>
      </c>
      <c r="T45">
        <v>2.982777</v>
      </c>
      <c r="U45">
        <v>404.23868099999999</v>
      </c>
      <c r="V45">
        <v>11.535335</v>
      </c>
      <c r="W45">
        <v>42.772443000000003</v>
      </c>
      <c r="X45">
        <v>143.05745999999999</v>
      </c>
      <c r="Y45">
        <v>0</v>
      </c>
      <c r="Z45">
        <v>18.883585</v>
      </c>
      <c r="AA45">
        <v>40.685541999999998</v>
      </c>
      <c r="AB45">
        <v>46.816884000000002</v>
      </c>
      <c r="AC45">
        <v>33.622608999999997</v>
      </c>
      <c r="AD45">
        <v>31.519075000000001</v>
      </c>
      <c r="AE45">
        <v>57.122017</v>
      </c>
      <c r="AF45">
        <v>0</v>
      </c>
      <c r="AG45">
        <v>47.154640999999998</v>
      </c>
      <c r="AH45">
        <v>173.71775700000001</v>
      </c>
      <c r="AI45">
        <v>18.410045</v>
      </c>
      <c r="AJ45">
        <v>0</v>
      </c>
      <c r="AK45">
        <v>65.793650999999997</v>
      </c>
      <c r="AL45">
        <v>38.697912000000002</v>
      </c>
      <c r="AM45">
        <v>0</v>
      </c>
      <c r="AN45">
        <v>1.1707339999999999</v>
      </c>
      <c r="AO45">
        <v>0</v>
      </c>
      <c r="AP45">
        <v>9.7687390000000001</v>
      </c>
      <c r="AQ45">
        <v>0</v>
      </c>
      <c r="AR45">
        <v>37.299191999999998</v>
      </c>
      <c r="AS45">
        <v>36.575718000000002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5.3674869999999997</v>
      </c>
      <c r="AZ45">
        <v>9.8799159999999997</v>
      </c>
      <c r="BA45">
        <v>6.5114470000000004</v>
      </c>
      <c r="BB45">
        <v>5.1721630000000003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2426.2023559999998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372.85600599999998</v>
      </c>
      <c r="L46">
        <v>222.474042</v>
      </c>
      <c r="M46">
        <v>92.626272</v>
      </c>
      <c r="N46">
        <v>120.064014</v>
      </c>
      <c r="O46">
        <v>125.469694</v>
      </c>
      <c r="P46">
        <v>144.784333</v>
      </c>
      <c r="Q46">
        <v>15.077406999999999</v>
      </c>
      <c r="R46">
        <v>38.747720999999999</v>
      </c>
      <c r="S46">
        <v>18.782903999999998</v>
      </c>
      <c r="T46">
        <v>2.982777</v>
      </c>
      <c r="U46">
        <v>404.23868099999999</v>
      </c>
      <c r="V46">
        <v>11.535335</v>
      </c>
      <c r="W46">
        <v>42.772443000000003</v>
      </c>
      <c r="X46">
        <v>143.05745999999999</v>
      </c>
      <c r="Y46">
        <v>0</v>
      </c>
      <c r="Z46">
        <v>18.883585</v>
      </c>
      <c r="AA46">
        <v>40.685541999999998</v>
      </c>
      <c r="AB46">
        <v>46.816884000000002</v>
      </c>
      <c r="AC46">
        <v>33.622608999999997</v>
      </c>
      <c r="AD46">
        <v>31.519075000000001</v>
      </c>
      <c r="AE46">
        <v>57.122017</v>
      </c>
      <c r="AF46">
        <v>0</v>
      </c>
      <c r="AG46">
        <v>47.154640999999998</v>
      </c>
      <c r="AH46">
        <v>173.71775700000001</v>
      </c>
      <c r="AI46">
        <v>18.410045</v>
      </c>
      <c r="AJ46">
        <v>0</v>
      </c>
      <c r="AK46">
        <v>65.793650999999997</v>
      </c>
      <c r="AL46">
        <v>38.697912000000002</v>
      </c>
      <c r="AM46">
        <v>0</v>
      </c>
      <c r="AN46">
        <v>1.1707339999999999</v>
      </c>
      <c r="AO46">
        <v>0</v>
      </c>
      <c r="AP46">
        <v>2.9677180000000001</v>
      </c>
      <c r="AQ46">
        <v>0</v>
      </c>
      <c r="AR46">
        <v>31.970735999999999</v>
      </c>
      <c r="AS46">
        <v>36.575718000000002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5.3674869999999997</v>
      </c>
      <c r="AZ46">
        <v>9.8799159999999997</v>
      </c>
      <c r="BA46">
        <v>6.5114470000000004</v>
      </c>
      <c r="BB46">
        <v>5.1721630000000003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2446.8146959999999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365.65564000000001</v>
      </c>
      <c r="L47">
        <v>179.03554199999999</v>
      </c>
      <c r="M47">
        <v>91.515303000000003</v>
      </c>
      <c r="N47">
        <v>118.728314</v>
      </c>
      <c r="O47">
        <v>124.025746</v>
      </c>
      <c r="P47">
        <v>143.165175</v>
      </c>
      <c r="Q47">
        <v>15.077406999999999</v>
      </c>
      <c r="R47">
        <v>21.429897</v>
      </c>
      <c r="S47">
        <v>23.794346000000001</v>
      </c>
      <c r="T47">
        <v>2.9539710000000001</v>
      </c>
      <c r="U47">
        <v>404.23868099999999</v>
      </c>
      <c r="V47">
        <v>11.535335</v>
      </c>
      <c r="W47">
        <v>42.772443000000003</v>
      </c>
      <c r="X47">
        <v>143.05745999999999</v>
      </c>
      <c r="Y47">
        <v>0</v>
      </c>
      <c r="Z47">
        <v>18.883585</v>
      </c>
      <c r="AA47">
        <v>40.685541999999998</v>
      </c>
      <c r="AB47">
        <v>46.816884000000002</v>
      </c>
      <c r="AC47">
        <v>33.622608999999997</v>
      </c>
      <c r="AD47">
        <v>21.012716999999999</v>
      </c>
      <c r="AE47">
        <v>57.122017</v>
      </c>
      <c r="AF47">
        <v>0</v>
      </c>
      <c r="AG47">
        <v>47.154640999999998</v>
      </c>
      <c r="AH47">
        <v>173.71775700000001</v>
      </c>
      <c r="AI47">
        <v>18.410045</v>
      </c>
      <c r="AJ47">
        <v>0</v>
      </c>
      <c r="AK47">
        <v>65.793650999999997</v>
      </c>
      <c r="AL47">
        <v>38.697912000000002</v>
      </c>
      <c r="AM47">
        <v>0</v>
      </c>
      <c r="AN47">
        <v>1.1707339999999999</v>
      </c>
      <c r="AO47">
        <v>0</v>
      </c>
      <c r="AP47">
        <v>2.9677180000000001</v>
      </c>
      <c r="AQ47">
        <v>0</v>
      </c>
      <c r="AR47">
        <v>32.503582000000002</v>
      </c>
      <c r="AS47">
        <v>36.575718000000002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5.3674869999999997</v>
      </c>
      <c r="AZ47">
        <v>9.8799159999999997</v>
      </c>
      <c r="BA47">
        <v>6.5114470000000004</v>
      </c>
      <c r="BB47">
        <v>5.1146240000000001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2368.2998159999993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410.29905500000001</v>
      </c>
      <c r="L48">
        <v>217.64754199999999</v>
      </c>
      <c r="M48">
        <v>91.078260999999998</v>
      </c>
      <c r="N48">
        <v>118.16131300000001</v>
      </c>
      <c r="O48">
        <v>123.433447</v>
      </c>
      <c r="P48">
        <v>142.481472</v>
      </c>
      <c r="Q48">
        <v>19.083555</v>
      </c>
      <c r="R48">
        <v>21.327556000000001</v>
      </c>
      <c r="S48">
        <v>23.680713000000001</v>
      </c>
      <c r="T48">
        <v>2.9398650000000002</v>
      </c>
      <c r="U48">
        <v>404.23868099999999</v>
      </c>
      <c r="V48">
        <v>11.535335</v>
      </c>
      <c r="W48">
        <v>42.772443000000003</v>
      </c>
      <c r="X48">
        <v>143.05745999999999</v>
      </c>
      <c r="Y48">
        <v>0</v>
      </c>
      <c r="Z48">
        <v>12.589055999999999</v>
      </c>
      <c r="AA48">
        <v>40.685541999999998</v>
      </c>
      <c r="AB48">
        <v>46.816884000000002</v>
      </c>
      <c r="AC48">
        <v>33.622608999999997</v>
      </c>
      <c r="AD48">
        <v>21.012716999999999</v>
      </c>
      <c r="AE48">
        <v>57.122017</v>
      </c>
      <c r="AF48">
        <v>0</v>
      </c>
      <c r="AG48">
        <v>47.154640999999998</v>
      </c>
      <c r="AH48">
        <v>173.71775700000001</v>
      </c>
      <c r="AI48">
        <v>18.410045</v>
      </c>
      <c r="AJ48">
        <v>0</v>
      </c>
      <c r="AK48">
        <v>65.793650999999997</v>
      </c>
      <c r="AL48">
        <v>38.697912000000002</v>
      </c>
      <c r="AM48">
        <v>0</v>
      </c>
      <c r="AN48">
        <v>1.1707339999999999</v>
      </c>
      <c r="AO48">
        <v>0</v>
      </c>
      <c r="AP48">
        <v>2.9677180000000001</v>
      </c>
      <c r="AQ48">
        <v>0</v>
      </c>
      <c r="AR48">
        <v>32.503582000000002</v>
      </c>
      <c r="AS48">
        <v>36.575718000000002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5.3674869999999997</v>
      </c>
      <c r="AZ48">
        <v>9.8799159999999997</v>
      </c>
      <c r="BA48">
        <v>6.5114470000000004</v>
      </c>
      <c r="BB48">
        <v>5.090198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2446.7322989999993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405.24182100000002</v>
      </c>
      <c r="L49">
        <v>234.260355</v>
      </c>
      <c r="M49">
        <v>90.376239999999996</v>
      </c>
      <c r="N49">
        <v>117.250539</v>
      </c>
      <c r="O49">
        <v>122.482035</v>
      </c>
      <c r="P49">
        <v>141.383241</v>
      </c>
      <c r="Q49">
        <v>18.936461999999999</v>
      </c>
      <c r="R49">
        <v>21.163166</v>
      </c>
      <c r="S49">
        <v>23.498183999999998</v>
      </c>
      <c r="T49">
        <v>2.9172039999999999</v>
      </c>
      <c r="U49">
        <v>404.23868099999999</v>
      </c>
      <c r="V49">
        <v>11.535335</v>
      </c>
      <c r="W49">
        <v>42.772443000000003</v>
      </c>
      <c r="X49">
        <v>143.05745999999999</v>
      </c>
      <c r="Y49">
        <v>0</v>
      </c>
      <c r="Z49">
        <v>12.589055999999999</v>
      </c>
      <c r="AA49">
        <v>40.685541999999998</v>
      </c>
      <c r="AB49">
        <v>46.816884000000002</v>
      </c>
      <c r="AC49">
        <v>33.622608999999997</v>
      </c>
      <c r="AD49">
        <v>21.012716999999999</v>
      </c>
      <c r="AE49">
        <v>57.122017</v>
      </c>
      <c r="AF49">
        <v>0</v>
      </c>
      <c r="AG49">
        <v>47.154640999999998</v>
      </c>
      <c r="AH49">
        <v>173.71775700000001</v>
      </c>
      <c r="AI49">
        <v>18.410045</v>
      </c>
      <c r="AJ49">
        <v>0</v>
      </c>
      <c r="AK49">
        <v>65.793650999999997</v>
      </c>
      <c r="AL49">
        <v>44.867144000000003</v>
      </c>
      <c r="AM49">
        <v>0</v>
      </c>
      <c r="AN49">
        <v>1.1707339999999999</v>
      </c>
      <c r="AO49">
        <v>0</v>
      </c>
      <c r="AP49">
        <v>2.9677180000000001</v>
      </c>
      <c r="AQ49">
        <v>0</v>
      </c>
      <c r="AR49">
        <v>37.299191999999998</v>
      </c>
      <c r="AS49">
        <v>36.575718000000002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5.3674869999999997</v>
      </c>
      <c r="AZ49">
        <v>9.8799159999999997</v>
      </c>
      <c r="BA49">
        <v>6.5114470000000004</v>
      </c>
      <c r="BB49">
        <v>5.0509630000000003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2465.0343739999998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404.98119000000003</v>
      </c>
      <c r="L50">
        <v>234.260355</v>
      </c>
      <c r="M50">
        <v>90.158752000000007</v>
      </c>
      <c r="N50">
        <v>116.968377</v>
      </c>
      <c r="O50">
        <v>122.187285</v>
      </c>
      <c r="P50">
        <v>141.043004</v>
      </c>
      <c r="Q50">
        <v>18.890891</v>
      </c>
      <c r="R50">
        <v>21.112238000000001</v>
      </c>
      <c r="S50">
        <v>23.441637</v>
      </c>
      <c r="T50">
        <v>2.9101849999999998</v>
      </c>
      <c r="U50">
        <v>404.23868099999999</v>
      </c>
      <c r="V50">
        <v>11.535335</v>
      </c>
      <c r="W50">
        <v>42.772443000000003</v>
      </c>
      <c r="X50">
        <v>143.05745999999999</v>
      </c>
      <c r="Y50">
        <v>0</v>
      </c>
      <c r="Z50">
        <v>12.589055999999999</v>
      </c>
      <c r="AA50">
        <v>40.685541999999998</v>
      </c>
      <c r="AB50">
        <v>46.816884000000002</v>
      </c>
      <c r="AC50">
        <v>33.622608999999997</v>
      </c>
      <c r="AD50">
        <v>21.012716999999999</v>
      </c>
      <c r="AE50">
        <v>57.122017</v>
      </c>
      <c r="AF50">
        <v>0</v>
      </c>
      <c r="AG50">
        <v>47.154640999999998</v>
      </c>
      <c r="AH50">
        <v>173.71775700000001</v>
      </c>
      <c r="AI50">
        <v>18.410045</v>
      </c>
      <c r="AJ50">
        <v>0</v>
      </c>
      <c r="AK50">
        <v>65.793650999999997</v>
      </c>
      <c r="AL50">
        <v>44.867144000000003</v>
      </c>
      <c r="AM50">
        <v>0</v>
      </c>
      <c r="AN50">
        <v>1.1707339999999999</v>
      </c>
      <c r="AO50">
        <v>0</v>
      </c>
      <c r="AP50">
        <v>2.9677180000000001</v>
      </c>
      <c r="AQ50">
        <v>0</v>
      </c>
      <c r="AR50">
        <v>37.299191999999998</v>
      </c>
      <c r="AS50">
        <v>36.575718000000002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5.3674869999999997</v>
      </c>
      <c r="AZ50">
        <v>9.8799159999999997</v>
      </c>
      <c r="BA50">
        <v>6.5114470000000004</v>
      </c>
      <c r="BB50">
        <v>5.0388089999999996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2463.4668869999996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414.528007</v>
      </c>
      <c r="L51">
        <v>234.260355</v>
      </c>
      <c r="M51">
        <v>92.626272</v>
      </c>
      <c r="N51">
        <v>120.064014</v>
      </c>
      <c r="O51">
        <v>125.469694</v>
      </c>
      <c r="P51">
        <v>144.784333</v>
      </c>
      <c r="Q51">
        <v>21.844739000000001</v>
      </c>
      <c r="R51">
        <v>33.858334999999997</v>
      </c>
      <c r="S51">
        <v>26.679908000000001</v>
      </c>
      <c r="T51">
        <v>0</v>
      </c>
      <c r="U51">
        <v>404.23868099999999</v>
      </c>
      <c r="V51">
        <v>11.535335</v>
      </c>
      <c r="W51">
        <v>42.772443000000003</v>
      </c>
      <c r="X51">
        <v>143.05745999999999</v>
      </c>
      <c r="Y51">
        <v>0</v>
      </c>
      <c r="Z51">
        <v>12.589055999999999</v>
      </c>
      <c r="AA51">
        <v>40.685541999999998</v>
      </c>
      <c r="AB51">
        <v>46.816884000000002</v>
      </c>
      <c r="AC51">
        <v>33.622608999999997</v>
      </c>
      <c r="AD51">
        <v>21.012716999999999</v>
      </c>
      <c r="AE51">
        <v>57.122017</v>
      </c>
      <c r="AF51">
        <v>0</v>
      </c>
      <c r="AG51">
        <v>47.154640999999998</v>
      </c>
      <c r="AH51">
        <v>173.71775700000001</v>
      </c>
      <c r="AI51">
        <v>18.410045</v>
      </c>
      <c r="AJ51">
        <v>0</v>
      </c>
      <c r="AK51">
        <v>65.793650999999997</v>
      </c>
      <c r="AL51">
        <v>44.867144000000003</v>
      </c>
      <c r="AM51">
        <v>0</v>
      </c>
      <c r="AN51">
        <v>1.1707339999999999</v>
      </c>
      <c r="AO51">
        <v>0</v>
      </c>
      <c r="AP51">
        <v>3.0913729999999999</v>
      </c>
      <c r="AQ51">
        <v>0</v>
      </c>
      <c r="AR51">
        <v>37.299191999999998</v>
      </c>
      <c r="AS51">
        <v>36.575718000000002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5.3674869999999997</v>
      </c>
      <c r="AZ51">
        <v>9.8799159999999997</v>
      </c>
      <c r="BA51">
        <v>6.5114470000000004</v>
      </c>
      <c r="BB51">
        <v>5.1721630000000003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2501.8856389999996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439.46170599999999</v>
      </c>
      <c r="L52">
        <v>234.260355</v>
      </c>
      <c r="M52">
        <v>92.626272</v>
      </c>
      <c r="N52">
        <v>120.064014</v>
      </c>
      <c r="O52">
        <v>125.469694</v>
      </c>
      <c r="P52">
        <v>144.784333</v>
      </c>
      <c r="Q52">
        <v>21.844739000000001</v>
      </c>
      <c r="R52">
        <v>43.348365000000001</v>
      </c>
      <c r="S52">
        <v>26.679908000000001</v>
      </c>
      <c r="T52">
        <v>0</v>
      </c>
      <c r="U52">
        <v>404.23868099999999</v>
      </c>
      <c r="V52">
        <v>11.535335</v>
      </c>
      <c r="W52">
        <v>42.772443000000003</v>
      </c>
      <c r="X52">
        <v>143.05745999999999</v>
      </c>
      <c r="Y52">
        <v>0</v>
      </c>
      <c r="Z52">
        <v>12.589055999999999</v>
      </c>
      <c r="AA52">
        <v>40.685541999999998</v>
      </c>
      <c r="AB52">
        <v>46.816884000000002</v>
      </c>
      <c r="AC52">
        <v>33.622608999999997</v>
      </c>
      <c r="AD52">
        <v>21.012716999999999</v>
      </c>
      <c r="AE52">
        <v>57.122017</v>
      </c>
      <c r="AF52">
        <v>0</v>
      </c>
      <c r="AG52">
        <v>47.154640999999998</v>
      </c>
      <c r="AH52">
        <v>173.71775700000001</v>
      </c>
      <c r="AI52">
        <v>18.410045</v>
      </c>
      <c r="AJ52">
        <v>0</v>
      </c>
      <c r="AK52">
        <v>65.793650999999997</v>
      </c>
      <c r="AL52">
        <v>50.475537000000003</v>
      </c>
      <c r="AM52">
        <v>0</v>
      </c>
      <c r="AN52">
        <v>1.1707339999999999</v>
      </c>
      <c r="AO52">
        <v>0</v>
      </c>
      <c r="AP52">
        <v>3.0913729999999999</v>
      </c>
      <c r="AQ52">
        <v>0</v>
      </c>
      <c r="AR52">
        <v>32.503582000000002</v>
      </c>
      <c r="AS52">
        <v>36.575718000000002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5.3674869999999997</v>
      </c>
      <c r="AZ52">
        <v>9.8799159999999997</v>
      </c>
      <c r="BA52">
        <v>6.5114470000000004</v>
      </c>
      <c r="BB52">
        <v>5.1721630000000003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2537.1221509999996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484.053044</v>
      </c>
      <c r="L53">
        <v>234.202437</v>
      </c>
      <c r="M53">
        <v>92.626272</v>
      </c>
      <c r="N53">
        <v>120.064014</v>
      </c>
      <c r="O53">
        <v>125.469694</v>
      </c>
      <c r="P53">
        <v>144.784333</v>
      </c>
      <c r="Q53">
        <v>21.844739000000001</v>
      </c>
      <c r="R53">
        <v>43.348365000000001</v>
      </c>
      <c r="S53">
        <v>26.679908000000001</v>
      </c>
      <c r="T53">
        <v>0</v>
      </c>
      <c r="U53">
        <v>404.23868099999999</v>
      </c>
      <c r="V53">
        <v>11.535335</v>
      </c>
      <c r="W53">
        <v>42.772443000000003</v>
      </c>
      <c r="X53">
        <v>143.05745999999999</v>
      </c>
      <c r="Y53">
        <v>0</v>
      </c>
      <c r="Z53">
        <v>12.589055999999999</v>
      </c>
      <c r="AA53">
        <v>40.685541999999998</v>
      </c>
      <c r="AB53">
        <v>46.816884000000002</v>
      </c>
      <c r="AC53">
        <v>33.622608999999997</v>
      </c>
      <c r="AD53">
        <v>21.012716999999999</v>
      </c>
      <c r="AE53">
        <v>57.122017</v>
      </c>
      <c r="AF53">
        <v>0</v>
      </c>
      <c r="AG53">
        <v>47.154640999999998</v>
      </c>
      <c r="AH53">
        <v>173.71775700000001</v>
      </c>
      <c r="AI53">
        <v>18.410045</v>
      </c>
      <c r="AJ53">
        <v>0</v>
      </c>
      <c r="AK53">
        <v>65.793650999999997</v>
      </c>
      <c r="AL53">
        <v>50.475537000000003</v>
      </c>
      <c r="AM53">
        <v>0</v>
      </c>
      <c r="AN53">
        <v>1.1707339999999999</v>
      </c>
      <c r="AO53">
        <v>0</v>
      </c>
      <c r="AP53">
        <v>1.854824</v>
      </c>
      <c r="AQ53">
        <v>0</v>
      </c>
      <c r="AR53">
        <v>32.503582000000002</v>
      </c>
      <c r="AS53">
        <v>36.575718000000002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5.3674869999999997</v>
      </c>
      <c r="AZ53">
        <v>9.8799159999999997</v>
      </c>
      <c r="BA53">
        <v>6.5114470000000004</v>
      </c>
      <c r="BB53">
        <v>5.1721630000000003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2580.4190219999996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492.55320599999999</v>
      </c>
      <c r="L54">
        <v>234.202437</v>
      </c>
      <c r="M54">
        <v>92.626272</v>
      </c>
      <c r="N54">
        <v>120.064014</v>
      </c>
      <c r="O54">
        <v>125.469694</v>
      </c>
      <c r="P54">
        <v>144.784333</v>
      </c>
      <c r="Q54">
        <v>21.844739000000001</v>
      </c>
      <c r="R54">
        <v>43.348365000000001</v>
      </c>
      <c r="S54">
        <v>26.679908000000001</v>
      </c>
      <c r="T54">
        <v>0</v>
      </c>
      <c r="U54">
        <v>404.23868099999999</v>
      </c>
      <c r="V54">
        <v>11.535335</v>
      </c>
      <c r="W54">
        <v>42.772443000000003</v>
      </c>
      <c r="X54">
        <v>143.05745999999999</v>
      </c>
      <c r="Y54">
        <v>0</v>
      </c>
      <c r="Z54">
        <v>12.589055999999999</v>
      </c>
      <c r="AA54">
        <v>40.685541999999998</v>
      </c>
      <c r="AB54">
        <v>46.816884000000002</v>
      </c>
      <c r="AC54">
        <v>33.622608999999997</v>
      </c>
      <c r="AD54">
        <v>21.012716999999999</v>
      </c>
      <c r="AE54">
        <v>57.122017</v>
      </c>
      <c r="AF54">
        <v>0</v>
      </c>
      <c r="AG54">
        <v>47.154640999999998</v>
      </c>
      <c r="AH54">
        <v>173.71775700000001</v>
      </c>
      <c r="AI54">
        <v>18.410045</v>
      </c>
      <c r="AJ54">
        <v>0</v>
      </c>
      <c r="AK54">
        <v>65.793650999999997</v>
      </c>
      <c r="AL54">
        <v>50.475537000000003</v>
      </c>
      <c r="AM54">
        <v>0</v>
      </c>
      <c r="AN54">
        <v>1.1707339999999999</v>
      </c>
      <c r="AO54">
        <v>0</v>
      </c>
      <c r="AP54">
        <v>1.854824</v>
      </c>
      <c r="AQ54">
        <v>0</v>
      </c>
      <c r="AR54">
        <v>32.503582000000002</v>
      </c>
      <c r="AS54">
        <v>36.575718000000002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5.3674869999999997</v>
      </c>
      <c r="AZ54">
        <v>9.8799159999999997</v>
      </c>
      <c r="BA54">
        <v>6.5114470000000004</v>
      </c>
      <c r="BB54">
        <v>5.1721630000000003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2588.9191839999994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464.559506</v>
      </c>
      <c r="L55">
        <v>234.202437</v>
      </c>
      <c r="M55">
        <v>92.626272</v>
      </c>
      <c r="N55">
        <v>120.064014</v>
      </c>
      <c r="O55">
        <v>125.469694</v>
      </c>
      <c r="P55">
        <v>144.784333</v>
      </c>
      <c r="Q55">
        <v>21.844739000000001</v>
      </c>
      <c r="R55">
        <v>43.348365000000001</v>
      </c>
      <c r="S55">
        <v>26.679908000000001</v>
      </c>
      <c r="T55">
        <v>0</v>
      </c>
      <c r="U55">
        <v>404.23868099999999</v>
      </c>
      <c r="V55">
        <v>11.535335</v>
      </c>
      <c r="W55">
        <v>42.772443000000003</v>
      </c>
      <c r="X55">
        <v>143.05745999999999</v>
      </c>
      <c r="Y55">
        <v>0</v>
      </c>
      <c r="Z55">
        <v>12.589055999999999</v>
      </c>
      <c r="AA55">
        <v>40.685541999999998</v>
      </c>
      <c r="AB55">
        <v>46.816884000000002</v>
      </c>
      <c r="AC55">
        <v>33.622608999999997</v>
      </c>
      <c r="AD55">
        <v>21.012716999999999</v>
      </c>
      <c r="AE55">
        <v>57.122017</v>
      </c>
      <c r="AF55">
        <v>0</v>
      </c>
      <c r="AG55">
        <v>47.154640999999998</v>
      </c>
      <c r="AH55">
        <v>173.71775700000001</v>
      </c>
      <c r="AI55">
        <v>18.410045</v>
      </c>
      <c r="AJ55">
        <v>0</v>
      </c>
      <c r="AK55">
        <v>65.793650999999997</v>
      </c>
      <c r="AL55">
        <v>69.544072999999997</v>
      </c>
      <c r="AM55">
        <v>0</v>
      </c>
      <c r="AN55">
        <v>1.1707339999999999</v>
      </c>
      <c r="AO55">
        <v>0</v>
      </c>
      <c r="AP55">
        <v>2.9677180000000001</v>
      </c>
      <c r="AQ55">
        <v>0</v>
      </c>
      <c r="AR55">
        <v>36.233500999999997</v>
      </c>
      <c r="AS55">
        <v>36.575718000000002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5.3674869999999997</v>
      </c>
      <c r="AZ55">
        <v>9.8799159999999997</v>
      </c>
      <c r="BA55">
        <v>6.5114470000000004</v>
      </c>
      <c r="BB55">
        <v>5.1721630000000003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2584.8368329999998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458.76770599999998</v>
      </c>
      <c r="L56">
        <v>234.202437</v>
      </c>
      <c r="M56">
        <v>92.626272</v>
      </c>
      <c r="N56">
        <v>120.064014</v>
      </c>
      <c r="O56">
        <v>125.469694</v>
      </c>
      <c r="P56">
        <v>144.784333</v>
      </c>
      <c r="Q56">
        <v>21.844739000000001</v>
      </c>
      <c r="R56">
        <v>43.348365000000001</v>
      </c>
      <c r="S56">
        <v>26.679908000000001</v>
      </c>
      <c r="T56">
        <v>0</v>
      </c>
      <c r="U56">
        <v>404.23868099999999</v>
      </c>
      <c r="V56">
        <v>11.535335</v>
      </c>
      <c r="W56">
        <v>42.772443000000003</v>
      </c>
      <c r="X56">
        <v>143.05745999999999</v>
      </c>
      <c r="Y56">
        <v>0</v>
      </c>
      <c r="Z56">
        <v>12.589055999999999</v>
      </c>
      <c r="AA56">
        <v>40.685541999999998</v>
      </c>
      <c r="AB56">
        <v>46.816884000000002</v>
      </c>
      <c r="AC56">
        <v>33.622608999999997</v>
      </c>
      <c r="AD56">
        <v>21.012716999999999</v>
      </c>
      <c r="AE56">
        <v>57.122017</v>
      </c>
      <c r="AF56">
        <v>0</v>
      </c>
      <c r="AG56">
        <v>47.154640999999998</v>
      </c>
      <c r="AH56">
        <v>173.71775700000001</v>
      </c>
      <c r="AI56">
        <v>18.410045</v>
      </c>
      <c r="AJ56">
        <v>0</v>
      </c>
      <c r="AK56">
        <v>65.793650999999997</v>
      </c>
      <c r="AL56">
        <v>80.760858999999996</v>
      </c>
      <c r="AM56">
        <v>0</v>
      </c>
      <c r="AN56">
        <v>1.1707339999999999</v>
      </c>
      <c r="AO56">
        <v>0</v>
      </c>
      <c r="AP56">
        <v>2.9677180000000001</v>
      </c>
      <c r="AQ56">
        <v>0</v>
      </c>
      <c r="AR56">
        <v>36.233500999999997</v>
      </c>
      <c r="AS56">
        <v>36.575718000000002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5.3674869999999997</v>
      </c>
      <c r="AZ56">
        <v>9.8799159999999997</v>
      </c>
      <c r="BA56">
        <v>6.5114470000000004</v>
      </c>
      <c r="BB56">
        <v>5.1721630000000003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2590.2618189999998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526.97990400000003</v>
      </c>
      <c r="L57">
        <v>233.23713699999999</v>
      </c>
      <c r="M57">
        <v>92.626272</v>
      </c>
      <c r="N57">
        <v>120.064014</v>
      </c>
      <c r="O57">
        <v>125.469694</v>
      </c>
      <c r="P57">
        <v>144.784333</v>
      </c>
      <c r="Q57">
        <v>21.844739000000001</v>
      </c>
      <c r="R57">
        <v>43.348365000000001</v>
      </c>
      <c r="S57">
        <v>26.679908000000001</v>
      </c>
      <c r="T57">
        <v>0</v>
      </c>
      <c r="U57">
        <v>404.23868099999999</v>
      </c>
      <c r="V57">
        <v>11.535335</v>
      </c>
      <c r="W57">
        <v>42.772443000000003</v>
      </c>
      <c r="X57">
        <v>143.05745999999999</v>
      </c>
      <c r="Y57">
        <v>0</v>
      </c>
      <c r="Z57">
        <v>12.589055999999999</v>
      </c>
      <c r="AA57">
        <v>40.685541999999998</v>
      </c>
      <c r="AB57">
        <v>46.816884000000002</v>
      </c>
      <c r="AC57">
        <v>33.622608999999997</v>
      </c>
      <c r="AD57">
        <v>21.012716999999999</v>
      </c>
      <c r="AE57">
        <v>57.122017</v>
      </c>
      <c r="AF57">
        <v>0</v>
      </c>
      <c r="AG57">
        <v>47.154640999999998</v>
      </c>
      <c r="AH57">
        <v>173.71775700000001</v>
      </c>
      <c r="AI57">
        <v>4.1238489999999999</v>
      </c>
      <c r="AJ57">
        <v>0</v>
      </c>
      <c r="AK57">
        <v>65.793650999999997</v>
      </c>
      <c r="AL57">
        <v>80.760858999999996</v>
      </c>
      <c r="AM57">
        <v>0</v>
      </c>
      <c r="AN57">
        <v>1.1707339999999999</v>
      </c>
      <c r="AO57">
        <v>0</v>
      </c>
      <c r="AP57">
        <v>2.9677180000000001</v>
      </c>
      <c r="AQ57">
        <v>0</v>
      </c>
      <c r="AR57">
        <v>36.233500999999997</v>
      </c>
      <c r="AS57">
        <v>36.575718000000002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5.3674869999999997</v>
      </c>
      <c r="AZ57">
        <v>9.8799159999999997</v>
      </c>
      <c r="BA57">
        <v>6.5114470000000004</v>
      </c>
      <c r="BB57">
        <v>5.1721630000000003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2643.2225210000001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599.70150599999999</v>
      </c>
      <c r="L58">
        <v>233.23713699999999</v>
      </c>
      <c r="M58">
        <v>92.626272</v>
      </c>
      <c r="N58">
        <v>120.064014</v>
      </c>
      <c r="O58">
        <v>125.469694</v>
      </c>
      <c r="P58">
        <v>144.784333</v>
      </c>
      <c r="Q58">
        <v>21.844739000000001</v>
      </c>
      <c r="R58">
        <v>43.348365000000001</v>
      </c>
      <c r="S58">
        <v>26.679908000000001</v>
      </c>
      <c r="T58">
        <v>0</v>
      </c>
      <c r="U58">
        <v>404.23868099999999</v>
      </c>
      <c r="V58">
        <v>11.535335</v>
      </c>
      <c r="W58">
        <v>42.772443000000003</v>
      </c>
      <c r="X58">
        <v>143.05745999999999</v>
      </c>
      <c r="Y58">
        <v>0</v>
      </c>
      <c r="Z58">
        <v>12.589055999999999</v>
      </c>
      <c r="AA58">
        <v>40.685541999999998</v>
      </c>
      <c r="AB58">
        <v>46.816884000000002</v>
      </c>
      <c r="AC58">
        <v>33.622608999999997</v>
      </c>
      <c r="AD58">
        <v>21.012716999999999</v>
      </c>
      <c r="AE58">
        <v>57.122017</v>
      </c>
      <c r="AF58">
        <v>0</v>
      </c>
      <c r="AG58">
        <v>47.154640999999998</v>
      </c>
      <c r="AH58">
        <v>173.71775700000001</v>
      </c>
      <c r="AI58">
        <v>0</v>
      </c>
      <c r="AJ58">
        <v>0</v>
      </c>
      <c r="AK58">
        <v>65.793650999999997</v>
      </c>
      <c r="AL58">
        <v>80.760858999999996</v>
      </c>
      <c r="AM58">
        <v>0</v>
      </c>
      <c r="AN58">
        <v>1.1707339999999999</v>
      </c>
      <c r="AO58">
        <v>0</v>
      </c>
      <c r="AP58">
        <v>2.9677180000000001</v>
      </c>
      <c r="AQ58">
        <v>0</v>
      </c>
      <c r="AR58">
        <v>32.503582000000002</v>
      </c>
      <c r="AS58">
        <v>36.575718000000002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5.3674869999999997</v>
      </c>
      <c r="AZ58">
        <v>9.8799159999999997</v>
      </c>
      <c r="BA58">
        <v>6.5114470000000004</v>
      </c>
      <c r="BB58">
        <v>5.1721630000000003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2708.0903549999994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625.92964600000005</v>
      </c>
      <c r="L59">
        <v>262.544804</v>
      </c>
      <c r="M59">
        <v>92.626272</v>
      </c>
      <c r="N59">
        <v>120.064014</v>
      </c>
      <c r="O59">
        <v>125.469694</v>
      </c>
      <c r="P59">
        <v>144.784333</v>
      </c>
      <c r="Q59">
        <v>21.844739000000001</v>
      </c>
      <c r="R59">
        <v>43.348365000000001</v>
      </c>
      <c r="S59">
        <v>26.679908000000001</v>
      </c>
      <c r="T59">
        <v>0</v>
      </c>
      <c r="U59">
        <v>404.23868099999999</v>
      </c>
      <c r="V59">
        <v>11.535335</v>
      </c>
      <c r="W59">
        <v>42.772443000000003</v>
      </c>
      <c r="X59">
        <v>143.05745999999999</v>
      </c>
      <c r="Y59">
        <v>0</v>
      </c>
      <c r="Z59">
        <v>18.883585</v>
      </c>
      <c r="AA59">
        <v>40.685541999999998</v>
      </c>
      <c r="AB59">
        <v>46.816884000000002</v>
      </c>
      <c r="AC59">
        <v>33.622608999999997</v>
      </c>
      <c r="AD59">
        <v>21.012716999999999</v>
      </c>
      <c r="AE59">
        <v>57.122017</v>
      </c>
      <c r="AF59">
        <v>0</v>
      </c>
      <c r="AG59">
        <v>47.154640999999998</v>
      </c>
      <c r="AH59">
        <v>173.71775700000001</v>
      </c>
      <c r="AI59">
        <v>0</v>
      </c>
      <c r="AJ59">
        <v>0</v>
      </c>
      <c r="AK59">
        <v>65.793650999999997</v>
      </c>
      <c r="AL59">
        <v>80.760858999999996</v>
      </c>
      <c r="AM59">
        <v>0</v>
      </c>
      <c r="AN59">
        <v>1.1707339999999999</v>
      </c>
      <c r="AO59">
        <v>0</v>
      </c>
      <c r="AP59">
        <v>9.7687390000000001</v>
      </c>
      <c r="AQ59">
        <v>0</v>
      </c>
      <c r="AR59">
        <v>32.503582000000002</v>
      </c>
      <c r="AS59">
        <v>36.575718000000002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5.3674869999999997</v>
      </c>
      <c r="AZ59">
        <v>9.8799159999999997</v>
      </c>
      <c r="BA59">
        <v>6.5114470000000004</v>
      </c>
      <c r="BB59">
        <v>5.1721630000000003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2776.721712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626.914085</v>
      </c>
      <c r="L60">
        <v>262.544804</v>
      </c>
      <c r="M60">
        <v>92.626272</v>
      </c>
      <c r="N60">
        <v>120.064014</v>
      </c>
      <c r="O60">
        <v>125.469694</v>
      </c>
      <c r="P60">
        <v>144.784333</v>
      </c>
      <c r="Q60">
        <v>21.844739000000001</v>
      </c>
      <c r="R60">
        <v>43.348365000000001</v>
      </c>
      <c r="S60">
        <v>26.679908000000001</v>
      </c>
      <c r="T60">
        <v>0</v>
      </c>
      <c r="U60">
        <v>404.23868099999999</v>
      </c>
      <c r="V60">
        <v>11.535335</v>
      </c>
      <c r="W60">
        <v>42.772443000000003</v>
      </c>
      <c r="X60">
        <v>143.05745999999999</v>
      </c>
      <c r="Y60">
        <v>0</v>
      </c>
      <c r="Z60">
        <v>18.883585</v>
      </c>
      <c r="AA60">
        <v>40.685541999999998</v>
      </c>
      <c r="AB60">
        <v>46.816884000000002</v>
      </c>
      <c r="AC60">
        <v>33.622608999999997</v>
      </c>
      <c r="AD60">
        <v>21.012716999999999</v>
      </c>
      <c r="AE60">
        <v>57.122017</v>
      </c>
      <c r="AF60">
        <v>0</v>
      </c>
      <c r="AG60">
        <v>47.154640999999998</v>
      </c>
      <c r="AH60">
        <v>173.71775700000001</v>
      </c>
      <c r="AI60">
        <v>0</v>
      </c>
      <c r="AJ60">
        <v>0</v>
      </c>
      <c r="AK60">
        <v>65.793650999999997</v>
      </c>
      <c r="AL60">
        <v>80.760858999999996</v>
      </c>
      <c r="AM60">
        <v>6.0616570000000003</v>
      </c>
      <c r="AN60">
        <v>1.1707339999999999</v>
      </c>
      <c r="AO60">
        <v>0</v>
      </c>
      <c r="AP60">
        <v>9.7687390000000001</v>
      </c>
      <c r="AQ60">
        <v>0</v>
      </c>
      <c r="AR60">
        <v>32.503582000000002</v>
      </c>
      <c r="AS60">
        <v>36.575718000000002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5.3674869999999997</v>
      </c>
      <c r="AZ60">
        <v>9.8799159999999997</v>
      </c>
      <c r="BA60">
        <v>6.5114470000000004</v>
      </c>
      <c r="BB60">
        <v>5.1721630000000003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2783.7678080000001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641.39358500000003</v>
      </c>
      <c r="L61">
        <v>311.775104</v>
      </c>
      <c r="M61">
        <v>92.626272</v>
      </c>
      <c r="N61">
        <v>120.064014</v>
      </c>
      <c r="O61">
        <v>125.469694</v>
      </c>
      <c r="P61">
        <v>144.784333</v>
      </c>
      <c r="Q61">
        <v>21.844739000000001</v>
      </c>
      <c r="R61">
        <v>43.348365000000001</v>
      </c>
      <c r="S61">
        <v>26.679908000000001</v>
      </c>
      <c r="T61">
        <v>0.32108900000000001</v>
      </c>
      <c r="U61">
        <v>404.23868099999999</v>
      </c>
      <c r="V61">
        <v>11.535335</v>
      </c>
      <c r="W61">
        <v>42.772443000000003</v>
      </c>
      <c r="X61">
        <v>143.05745999999999</v>
      </c>
      <c r="Y61">
        <v>0</v>
      </c>
      <c r="Z61">
        <v>18.883585</v>
      </c>
      <c r="AA61">
        <v>40.685541999999998</v>
      </c>
      <c r="AB61">
        <v>46.816884000000002</v>
      </c>
      <c r="AC61">
        <v>33.622608999999997</v>
      </c>
      <c r="AD61">
        <v>21.012716999999999</v>
      </c>
      <c r="AE61">
        <v>57.122017</v>
      </c>
      <c r="AF61">
        <v>0</v>
      </c>
      <c r="AG61">
        <v>47.154640999999998</v>
      </c>
      <c r="AH61">
        <v>173.71775700000001</v>
      </c>
      <c r="AI61">
        <v>0</v>
      </c>
      <c r="AJ61">
        <v>0</v>
      </c>
      <c r="AK61">
        <v>65.793650999999997</v>
      </c>
      <c r="AL61">
        <v>76.621865</v>
      </c>
      <c r="AM61">
        <v>12.123315</v>
      </c>
      <c r="AN61">
        <v>1.1707339999999999</v>
      </c>
      <c r="AO61">
        <v>0</v>
      </c>
      <c r="AP61">
        <v>9.7687390000000001</v>
      </c>
      <c r="AQ61">
        <v>0</v>
      </c>
      <c r="AR61">
        <v>32.503582000000002</v>
      </c>
      <c r="AS61">
        <v>36.575718000000002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5.3674869999999997</v>
      </c>
      <c r="AZ61">
        <v>9.8799159999999997</v>
      </c>
      <c r="BA61">
        <v>6.5114470000000004</v>
      </c>
      <c r="BB61">
        <v>5.1721630000000003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2849.7213609999999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634.63648499999999</v>
      </c>
      <c r="L62">
        <v>361.005404</v>
      </c>
      <c r="M62">
        <v>92.626272</v>
      </c>
      <c r="N62">
        <v>120.064014</v>
      </c>
      <c r="O62">
        <v>125.469694</v>
      </c>
      <c r="P62">
        <v>144.784333</v>
      </c>
      <c r="Q62">
        <v>21.844739000000001</v>
      </c>
      <c r="R62">
        <v>43.348365000000001</v>
      </c>
      <c r="S62">
        <v>26.679908000000001</v>
      </c>
      <c r="T62">
        <v>0.64155799999999996</v>
      </c>
      <c r="U62">
        <v>404.23868099999999</v>
      </c>
      <c r="V62">
        <v>11.535335</v>
      </c>
      <c r="W62">
        <v>42.772443000000003</v>
      </c>
      <c r="X62">
        <v>143.05745999999999</v>
      </c>
      <c r="Y62">
        <v>0</v>
      </c>
      <c r="Z62">
        <v>18.883585</v>
      </c>
      <c r="AA62">
        <v>40.685541999999998</v>
      </c>
      <c r="AB62">
        <v>46.816884000000002</v>
      </c>
      <c r="AC62">
        <v>33.622608999999997</v>
      </c>
      <c r="AD62">
        <v>21.012716999999999</v>
      </c>
      <c r="AE62">
        <v>57.122017</v>
      </c>
      <c r="AF62">
        <v>0</v>
      </c>
      <c r="AG62">
        <v>47.154640999999998</v>
      </c>
      <c r="AH62">
        <v>173.71775700000001</v>
      </c>
      <c r="AI62">
        <v>0</v>
      </c>
      <c r="AJ62">
        <v>0</v>
      </c>
      <c r="AK62">
        <v>65.793650999999997</v>
      </c>
      <c r="AL62">
        <v>76.621865</v>
      </c>
      <c r="AM62">
        <v>18.148236000000001</v>
      </c>
      <c r="AN62">
        <v>1.1707339999999999</v>
      </c>
      <c r="AO62">
        <v>0</v>
      </c>
      <c r="AP62">
        <v>9.7687390000000001</v>
      </c>
      <c r="AQ62">
        <v>0</v>
      </c>
      <c r="AR62">
        <v>32.503582000000002</v>
      </c>
      <c r="AS62">
        <v>36.575718000000002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5.3674869999999997</v>
      </c>
      <c r="AZ62">
        <v>9.8799159999999997</v>
      </c>
      <c r="BA62">
        <v>6.5114470000000004</v>
      </c>
      <c r="BB62">
        <v>5.1721630000000003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2898.5399509999997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635.60178499999995</v>
      </c>
      <c r="L63">
        <v>421.81930399999999</v>
      </c>
      <c r="M63">
        <v>92.626272</v>
      </c>
      <c r="N63">
        <v>120.064014</v>
      </c>
      <c r="O63">
        <v>125.469694</v>
      </c>
      <c r="P63">
        <v>144.784333</v>
      </c>
      <c r="Q63">
        <v>21.844739000000001</v>
      </c>
      <c r="R63">
        <v>43.348365000000001</v>
      </c>
      <c r="S63">
        <v>26.679908000000001</v>
      </c>
      <c r="T63">
        <v>0.83932799999999996</v>
      </c>
      <c r="U63">
        <v>404.23868099999999</v>
      </c>
      <c r="V63">
        <v>11.535335</v>
      </c>
      <c r="W63">
        <v>42.772443000000003</v>
      </c>
      <c r="X63">
        <v>143.05745999999999</v>
      </c>
      <c r="Y63">
        <v>0</v>
      </c>
      <c r="Z63">
        <v>18.883585</v>
      </c>
      <c r="AA63">
        <v>40.685541999999998</v>
      </c>
      <c r="AB63">
        <v>46.816884000000002</v>
      </c>
      <c r="AC63">
        <v>33.622608999999997</v>
      </c>
      <c r="AD63">
        <v>21.012716999999999</v>
      </c>
      <c r="AE63">
        <v>57.122017</v>
      </c>
      <c r="AF63">
        <v>0</v>
      </c>
      <c r="AG63">
        <v>47.154640999999998</v>
      </c>
      <c r="AH63">
        <v>173.71775700000001</v>
      </c>
      <c r="AI63">
        <v>0</v>
      </c>
      <c r="AJ63">
        <v>0</v>
      </c>
      <c r="AK63">
        <v>65.793650999999997</v>
      </c>
      <c r="AL63">
        <v>76.621865</v>
      </c>
      <c r="AM63">
        <v>18.148236000000001</v>
      </c>
      <c r="AN63">
        <v>1.1707339999999999</v>
      </c>
      <c r="AO63">
        <v>0</v>
      </c>
      <c r="AP63">
        <v>2.9677180000000001</v>
      </c>
      <c r="AQ63">
        <v>0</v>
      </c>
      <c r="AR63">
        <v>32.503582000000002</v>
      </c>
      <c r="AS63">
        <v>36.575718000000002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5.3674869999999997</v>
      </c>
      <c r="AZ63">
        <v>9.8799159999999997</v>
      </c>
      <c r="BA63">
        <v>6.5114470000000004</v>
      </c>
      <c r="BB63">
        <v>5.1721630000000003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2953.7158999999992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634.63648499999999</v>
      </c>
      <c r="L64">
        <v>455.13064800000001</v>
      </c>
      <c r="M64">
        <v>92.626272</v>
      </c>
      <c r="N64">
        <v>120.064014</v>
      </c>
      <c r="O64">
        <v>125.469694</v>
      </c>
      <c r="P64">
        <v>144.784333</v>
      </c>
      <c r="Q64">
        <v>21.844739000000001</v>
      </c>
      <c r="R64">
        <v>43.348365000000001</v>
      </c>
      <c r="S64">
        <v>26.679908000000001</v>
      </c>
      <c r="T64">
        <v>1.006229</v>
      </c>
      <c r="U64">
        <v>404.23868099999999</v>
      </c>
      <c r="V64">
        <v>11.535335</v>
      </c>
      <c r="W64">
        <v>42.772443000000003</v>
      </c>
      <c r="X64">
        <v>143.05745999999999</v>
      </c>
      <c r="Y64">
        <v>0</v>
      </c>
      <c r="Z64">
        <v>18.883585</v>
      </c>
      <c r="AA64">
        <v>40.685541999999998</v>
      </c>
      <c r="AB64">
        <v>46.816884000000002</v>
      </c>
      <c r="AC64">
        <v>33.622608999999997</v>
      </c>
      <c r="AD64">
        <v>21.012716999999999</v>
      </c>
      <c r="AE64">
        <v>57.122017</v>
      </c>
      <c r="AF64">
        <v>0</v>
      </c>
      <c r="AG64">
        <v>47.154640999999998</v>
      </c>
      <c r="AH64">
        <v>173.71775700000001</v>
      </c>
      <c r="AI64">
        <v>0</v>
      </c>
      <c r="AJ64">
        <v>0</v>
      </c>
      <c r="AK64">
        <v>65.793650999999997</v>
      </c>
      <c r="AL64">
        <v>76.621865</v>
      </c>
      <c r="AM64">
        <v>18.148236000000001</v>
      </c>
      <c r="AN64">
        <v>1.1707339999999999</v>
      </c>
      <c r="AO64">
        <v>0</v>
      </c>
      <c r="AP64">
        <v>2.9677180000000001</v>
      </c>
      <c r="AQ64">
        <v>0</v>
      </c>
      <c r="AR64">
        <v>32.503582000000002</v>
      </c>
      <c r="AS64">
        <v>36.575718000000002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5.3674869999999997</v>
      </c>
      <c r="AZ64">
        <v>9.8799159999999997</v>
      </c>
      <c r="BA64">
        <v>6.5114470000000004</v>
      </c>
      <c r="BB64">
        <v>5.1721630000000003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2986.2288449999996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629.80998499999998</v>
      </c>
      <c r="L65">
        <v>455.12099499999999</v>
      </c>
      <c r="M65">
        <v>92.626272</v>
      </c>
      <c r="N65">
        <v>120.064014</v>
      </c>
      <c r="O65">
        <v>125.469694</v>
      </c>
      <c r="P65">
        <v>144.784333</v>
      </c>
      <c r="Q65">
        <v>21.844739000000001</v>
      </c>
      <c r="R65">
        <v>43.348365000000001</v>
      </c>
      <c r="S65">
        <v>26.679908000000001</v>
      </c>
      <c r="T65">
        <v>1.173033</v>
      </c>
      <c r="U65">
        <v>404.23868099999999</v>
      </c>
      <c r="V65">
        <v>11.535335</v>
      </c>
      <c r="W65">
        <v>42.772443000000003</v>
      </c>
      <c r="X65">
        <v>143.05745999999999</v>
      </c>
      <c r="Y65">
        <v>0</v>
      </c>
      <c r="Z65">
        <v>18.883585</v>
      </c>
      <c r="AA65">
        <v>40.685541999999998</v>
      </c>
      <c r="AB65">
        <v>46.816884000000002</v>
      </c>
      <c r="AC65">
        <v>33.622608999999997</v>
      </c>
      <c r="AD65">
        <v>21.012716999999999</v>
      </c>
      <c r="AE65">
        <v>57.122017</v>
      </c>
      <c r="AF65">
        <v>0</v>
      </c>
      <c r="AG65">
        <v>47.154640999999998</v>
      </c>
      <c r="AH65">
        <v>173.71775700000001</v>
      </c>
      <c r="AI65">
        <v>0</v>
      </c>
      <c r="AJ65">
        <v>0</v>
      </c>
      <c r="AK65">
        <v>65.793650999999997</v>
      </c>
      <c r="AL65">
        <v>76.621865</v>
      </c>
      <c r="AM65">
        <v>18.148236000000001</v>
      </c>
      <c r="AN65">
        <v>1.1707339999999999</v>
      </c>
      <c r="AO65">
        <v>0</v>
      </c>
      <c r="AP65">
        <v>2.9677180000000001</v>
      </c>
      <c r="AQ65">
        <v>0</v>
      </c>
      <c r="AR65">
        <v>32.503582000000002</v>
      </c>
      <c r="AS65">
        <v>36.575718000000002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5.3674869999999997</v>
      </c>
      <c r="AZ65">
        <v>9.8799159999999997</v>
      </c>
      <c r="BA65">
        <v>6.5114470000000004</v>
      </c>
      <c r="BB65">
        <v>5.1721630000000003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2981.5594959999994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643.32418500000006</v>
      </c>
      <c r="L66">
        <v>455.12099499999999</v>
      </c>
      <c r="M66">
        <v>92.626272</v>
      </c>
      <c r="N66">
        <v>120.064014</v>
      </c>
      <c r="O66">
        <v>125.469694</v>
      </c>
      <c r="P66">
        <v>144.784333</v>
      </c>
      <c r="Q66">
        <v>21.844739000000001</v>
      </c>
      <c r="R66">
        <v>43.348365000000001</v>
      </c>
      <c r="S66">
        <v>26.679908000000001</v>
      </c>
      <c r="T66">
        <v>1.339933</v>
      </c>
      <c r="U66">
        <v>404.23868099999999</v>
      </c>
      <c r="V66">
        <v>11.535335</v>
      </c>
      <c r="W66">
        <v>42.772443000000003</v>
      </c>
      <c r="X66">
        <v>143.05745999999999</v>
      </c>
      <c r="Y66">
        <v>0</v>
      </c>
      <c r="Z66">
        <v>12.589055999999999</v>
      </c>
      <c r="AA66">
        <v>40.685541999999998</v>
      </c>
      <c r="AB66">
        <v>46.816884000000002</v>
      </c>
      <c r="AC66">
        <v>33.622608999999997</v>
      </c>
      <c r="AD66">
        <v>21.012716999999999</v>
      </c>
      <c r="AE66">
        <v>57.122017</v>
      </c>
      <c r="AF66">
        <v>0</v>
      </c>
      <c r="AG66">
        <v>47.154640999999998</v>
      </c>
      <c r="AH66">
        <v>173.71775700000001</v>
      </c>
      <c r="AI66">
        <v>0</v>
      </c>
      <c r="AJ66">
        <v>0</v>
      </c>
      <c r="AK66">
        <v>65.793650999999997</v>
      </c>
      <c r="AL66">
        <v>76.621865</v>
      </c>
      <c r="AM66">
        <v>18.148236000000001</v>
      </c>
      <c r="AN66">
        <v>1.1707339999999999</v>
      </c>
      <c r="AO66">
        <v>0</v>
      </c>
      <c r="AP66">
        <v>2.9677180000000001</v>
      </c>
      <c r="AQ66">
        <v>0</v>
      </c>
      <c r="AR66">
        <v>32.503582000000002</v>
      </c>
      <c r="AS66">
        <v>36.575718000000002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5.3674869999999997</v>
      </c>
      <c r="AZ66">
        <v>9.8799159999999997</v>
      </c>
      <c r="BA66">
        <v>6.5114470000000004</v>
      </c>
      <c r="BB66">
        <v>5.1721630000000003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2988.9460669999994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664.81730700000003</v>
      </c>
      <c r="L67">
        <v>455.13064800000001</v>
      </c>
      <c r="M67">
        <v>92.626272</v>
      </c>
      <c r="N67">
        <v>120.064014</v>
      </c>
      <c r="O67">
        <v>125.469694</v>
      </c>
      <c r="P67">
        <v>144.784333</v>
      </c>
      <c r="Q67">
        <v>21.844739000000001</v>
      </c>
      <c r="R67">
        <v>43.348365000000001</v>
      </c>
      <c r="S67">
        <v>26.679908000000001</v>
      </c>
      <c r="T67">
        <v>1.7292810000000001</v>
      </c>
      <c r="U67">
        <v>404.23868099999999</v>
      </c>
      <c r="V67">
        <v>11.535335</v>
      </c>
      <c r="W67">
        <v>42.772443000000003</v>
      </c>
      <c r="X67">
        <v>143.05745999999999</v>
      </c>
      <c r="Y67">
        <v>0</v>
      </c>
      <c r="Z67">
        <v>12.589055999999999</v>
      </c>
      <c r="AA67">
        <v>40.685541999999998</v>
      </c>
      <c r="AB67">
        <v>46.816884000000002</v>
      </c>
      <c r="AC67">
        <v>33.622608999999997</v>
      </c>
      <c r="AD67">
        <v>31.519075000000001</v>
      </c>
      <c r="AE67">
        <v>57.122017</v>
      </c>
      <c r="AF67">
        <v>0</v>
      </c>
      <c r="AG67">
        <v>47.154640999999998</v>
      </c>
      <c r="AH67">
        <v>173.71775700000001</v>
      </c>
      <c r="AI67">
        <v>0</v>
      </c>
      <c r="AJ67">
        <v>0</v>
      </c>
      <c r="AK67">
        <v>65.793650999999997</v>
      </c>
      <c r="AL67">
        <v>76.621865</v>
      </c>
      <c r="AM67">
        <v>18.148236000000001</v>
      </c>
      <c r="AN67">
        <v>1.1707339999999999</v>
      </c>
      <c r="AO67">
        <v>0</v>
      </c>
      <c r="AP67">
        <v>9.7687390000000001</v>
      </c>
      <c r="AQ67">
        <v>0</v>
      </c>
      <c r="AR67">
        <v>32.503582000000002</v>
      </c>
      <c r="AS67">
        <v>36.575718000000002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5.3674869999999997</v>
      </c>
      <c r="AZ67">
        <v>9.8799159999999997</v>
      </c>
      <c r="BA67">
        <v>6.5114470000000004</v>
      </c>
      <c r="BB67">
        <v>5.1721630000000003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3028.1455689999993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664.81750399999999</v>
      </c>
      <c r="L68">
        <v>455.13064800000001</v>
      </c>
      <c r="M68">
        <v>92.626272</v>
      </c>
      <c r="N68">
        <v>120.064014</v>
      </c>
      <c r="O68">
        <v>125.469694</v>
      </c>
      <c r="P68">
        <v>144.784333</v>
      </c>
      <c r="Q68">
        <v>21.844739000000001</v>
      </c>
      <c r="R68">
        <v>43.348365000000001</v>
      </c>
      <c r="S68">
        <v>24.073598</v>
      </c>
      <c r="T68">
        <v>2.9827319999999999</v>
      </c>
      <c r="U68">
        <v>404.23868099999999</v>
      </c>
      <c r="V68">
        <v>11.535335</v>
      </c>
      <c r="W68">
        <v>42.772443000000003</v>
      </c>
      <c r="X68">
        <v>143.05745999999999</v>
      </c>
      <c r="Y68">
        <v>0</v>
      </c>
      <c r="Z68">
        <v>12.589055999999999</v>
      </c>
      <c r="AA68">
        <v>40.685541999999998</v>
      </c>
      <c r="AB68">
        <v>46.816884000000002</v>
      </c>
      <c r="AC68">
        <v>33.622608999999997</v>
      </c>
      <c r="AD68">
        <v>31.519075000000001</v>
      </c>
      <c r="AE68">
        <v>57.122017</v>
      </c>
      <c r="AF68">
        <v>0</v>
      </c>
      <c r="AG68">
        <v>47.154640999999998</v>
      </c>
      <c r="AH68">
        <v>173.71775700000001</v>
      </c>
      <c r="AI68">
        <v>0</v>
      </c>
      <c r="AJ68">
        <v>0</v>
      </c>
      <c r="AK68">
        <v>65.793650999999997</v>
      </c>
      <c r="AL68">
        <v>68.422394999999995</v>
      </c>
      <c r="AM68">
        <v>18.148236000000001</v>
      </c>
      <c r="AN68">
        <v>1.1707339999999999</v>
      </c>
      <c r="AO68">
        <v>0</v>
      </c>
      <c r="AP68">
        <v>9.7687390000000001</v>
      </c>
      <c r="AQ68">
        <v>0</v>
      </c>
      <c r="AR68">
        <v>32.503582000000002</v>
      </c>
      <c r="AS68">
        <v>36.575718000000002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5.3674869999999997</v>
      </c>
      <c r="AZ68">
        <v>9.8799159999999997</v>
      </c>
      <c r="BA68">
        <v>6.5114470000000004</v>
      </c>
      <c r="BB68">
        <v>5.1721630000000003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3018.5934369999991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602.555654</v>
      </c>
      <c r="L69">
        <v>465.69933200000003</v>
      </c>
      <c r="M69">
        <v>92.626272</v>
      </c>
      <c r="N69">
        <v>120.064014</v>
      </c>
      <c r="O69">
        <v>125.469694</v>
      </c>
      <c r="P69">
        <v>144.784333</v>
      </c>
      <c r="Q69">
        <v>19.431488999999999</v>
      </c>
      <c r="R69">
        <v>43.348365000000001</v>
      </c>
      <c r="S69">
        <v>26.679908000000001</v>
      </c>
      <c r="T69">
        <v>2.982777</v>
      </c>
      <c r="U69">
        <v>404.23868099999999</v>
      </c>
      <c r="V69">
        <v>11.535335</v>
      </c>
      <c r="W69">
        <v>42.772443000000003</v>
      </c>
      <c r="X69">
        <v>143.05745999999999</v>
      </c>
      <c r="Y69">
        <v>0</v>
      </c>
      <c r="Z69">
        <v>12.589055999999999</v>
      </c>
      <c r="AA69">
        <v>40.685541999999998</v>
      </c>
      <c r="AB69">
        <v>46.816884000000002</v>
      </c>
      <c r="AC69">
        <v>33.622608999999997</v>
      </c>
      <c r="AD69">
        <v>31.519075000000001</v>
      </c>
      <c r="AE69">
        <v>57.122017</v>
      </c>
      <c r="AF69">
        <v>0</v>
      </c>
      <c r="AG69">
        <v>47.154640999999998</v>
      </c>
      <c r="AH69">
        <v>173.71775700000001</v>
      </c>
      <c r="AI69">
        <v>17.673642999999998</v>
      </c>
      <c r="AJ69">
        <v>0</v>
      </c>
      <c r="AK69">
        <v>65.793650999999997</v>
      </c>
      <c r="AL69">
        <v>68.422394999999995</v>
      </c>
      <c r="AM69">
        <v>18.148236000000001</v>
      </c>
      <c r="AN69">
        <v>1.1707339999999999</v>
      </c>
      <c r="AO69">
        <v>0</v>
      </c>
      <c r="AP69">
        <v>1.731169</v>
      </c>
      <c r="AQ69">
        <v>0</v>
      </c>
      <c r="AR69">
        <v>32.503582000000002</v>
      </c>
      <c r="AS69">
        <v>36.575718000000002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5.3674869999999997</v>
      </c>
      <c r="AZ69">
        <v>9.8799159999999997</v>
      </c>
      <c r="BA69">
        <v>6.5114470000000004</v>
      </c>
      <c r="BB69">
        <v>5.1721630000000003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2976.7294489999995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621.86165400000004</v>
      </c>
      <c r="L70">
        <v>465.69933200000003</v>
      </c>
      <c r="M70">
        <v>92.626272</v>
      </c>
      <c r="N70">
        <v>120.064014</v>
      </c>
      <c r="O70">
        <v>125.469694</v>
      </c>
      <c r="P70">
        <v>144.784333</v>
      </c>
      <c r="Q70">
        <v>19.431488999999999</v>
      </c>
      <c r="R70">
        <v>43.348365000000001</v>
      </c>
      <c r="S70">
        <v>26.679908000000001</v>
      </c>
      <c r="T70">
        <v>2.982777</v>
      </c>
      <c r="U70">
        <v>404.23868099999999</v>
      </c>
      <c r="V70">
        <v>11.535335</v>
      </c>
      <c r="W70">
        <v>42.772443000000003</v>
      </c>
      <c r="X70">
        <v>143.05745999999999</v>
      </c>
      <c r="Y70">
        <v>0</v>
      </c>
      <c r="Z70">
        <v>12.589055999999999</v>
      </c>
      <c r="AA70">
        <v>40.685541999999998</v>
      </c>
      <c r="AB70">
        <v>46.816884000000002</v>
      </c>
      <c r="AC70">
        <v>33.622608999999997</v>
      </c>
      <c r="AD70">
        <v>31.519075000000001</v>
      </c>
      <c r="AE70">
        <v>57.122017</v>
      </c>
      <c r="AF70">
        <v>0</v>
      </c>
      <c r="AG70">
        <v>47.154640999999998</v>
      </c>
      <c r="AH70">
        <v>173.71775700000001</v>
      </c>
      <c r="AI70">
        <v>17.673642999999998</v>
      </c>
      <c r="AJ70">
        <v>0</v>
      </c>
      <c r="AK70">
        <v>65.793650999999997</v>
      </c>
      <c r="AL70">
        <v>68.422394999999995</v>
      </c>
      <c r="AM70">
        <v>18.148236000000001</v>
      </c>
      <c r="AN70">
        <v>1.1707339999999999</v>
      </c>
      <c r="AO70">
        <v>0</v>
      </c>
      <c r="AP70">
        <v>1.731169</v>
      </c>
      <c r="AQ70">
        <v>0</v>
      </c>
      <c r="AR70">
        <v>32.503582000000002</v>
      </c>
      <c r="AS70">
        <v>36.575718000000002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5.3674869999999997</v>
      </c>
      <c r="AZ70">
        <v>9.8799159999999997</v>
      </c>
      <c r="BA70">
        <v>6.5114470000000004</v>
      </c>
      <c r="BB70">
        <v>5.1721630000000003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2996.0354489999995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633.67118500000004</v>
      </c>
      <c r="L71">
        <v>455.12099499999999</v>
      </c>
      <c r="M71">
        <v>92.626272</v>
      </c>
      <c r="N71">
        <v>120.064014</v>
      </c>
      <c r="O71">
        <v>125.469694</v>
      </c>
      <c r="P71">
        <v>144.784333</v>
      </c>
      <c r="Q71">
        <v>21.844739000000001</v>
      </c>
      <c r="R71">
        <v>43.348365000000001</v>
      </c>
      <c r="S71">
        <v>26.679908000000001</v>
      </c>
      <c r="T71">
        <v>2.982777</v>
      </c>
      <c r="U71">
        <v>404.23868099999999</v>
      </c>
      <c r="V71">
        <v>11.535335</v>
      </c>
      <c r="W71">
        <v>42.772443000000003</v>
      </c>
      <c r="X71">
        <v>143.05745999999999</v>
      </c>
      <c r="Y71">
        <v>0</v>
      </c>
      <c r="Z71">
        <v>12.589055999999999</v>
      </c>
      <c r="AA71">
        <v>40.685541999999998</v>
      </c>
      <c r="AB71">
        <v>46.816884000000002</v>
      </c>
      <c r="AC71">
        <v>33.622608999999997</v>
      </c>
      <c r="AD71">
        <v>31.519075000000001</v>
      </c>
      <c r="AE71">
        <v>57.122017</v>
      </c>
      <c r="AF71">
        <v>0</v>
      </c>
      <c r="AG71">
        <v>47.154640999999998</v>
      </c>
      <c r="AH71">
        <v>173.71775700000001</v>
      </c>
      <c r="AI71">
        <v>18.410045</v>
      </c>
      <c r="AJ71">
        <v>0</v>
      </c>
      <c r="AK71">
        <v>65.793650999999997</v>
      </c>
      <c r="AL71">
        <v>68.422394999999995</v>
      </c>
      <c r="AM71">
        <v>18.148236000000001</v>
      </c>
      <c r="AN71">
        <v>1.1707339999999999</v>
      </c>
      <c r="AO71">
        <v>0</v>
      </c>
      <c r="AP71">
        <v>1.112894</v>
      </c>
      <c r="AQ71">
        <v>0</v>
      </c>
      <c r="AR71">
        <v>32.503582000000002</v>
      </c>
      <c r="AS71">
        <v>36.575718000000002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5.3674869999999997</v>
      </c>
      <c r="AZ71">
        <v>9.8799159999999997</v>
      </c>
      <c r="BA71">
        <v>6.5114470000000004</v>
      </c>
      <c r="BB71">
        <v>5.1721630000000003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2999.7980199999993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635.60178499999995</v>
      </c>
      <c r="L72">
        <v>455.12099499999999</v>
      </c>
      <c r="M72">
        <v>92.626272</v>
      </c>
      <c r="N72">
        <v>120.064014</v>
      </c>
      <c r="O72">
        <v>125.469694</v>
      </c>
      <c r="P72">
        <v>144.784333</v>
      </c>
      <c r="Q72">
        <v>21.844739000000001</v>
      </c>
      <c r="R72">
        <v>43.348365000000001</v>
      </c>
      <c r="S72">
        <v>26.679908000000001</v>
      </c>
      <c r="T72">
        <v>2.982777</v>
      </c>
      <c r="U72">
        <v>404.23868099999999</v>
      </c>
      <c r="V72">
        <v>11.535335</v>
      </c>
      <c r="W72">
        <v>42.772443000000003</v>
      </c>
      <c r="X72">
        <v>143.05745999999999</v>
      </c>
      <c r="Y72">
        <v>0</v>
      </c>
      <c r="Z72">
        <v>12.589055999999999</v>
      </c>
      <c r="AA72">
        <v>40.685541999999998</v>
      </c>
      <c r="AB72">
        <v>46.816884000000002</v>
      </c>
      <c r="AC72">
        <v>33.622608999999997</v>
      </c>
      <c r="AD72">
        <v>31.519075000000001</v>
      </c>
      <c r="AE72">
        <v>57.122017</v>
      </c>
      <c r="AF72">
        <v>0</v>
      </c>
      <c r="AG72">
        <v>47.154640999999998</v>
      </c>
      <c r="AH72">
        <v>173.71775700000001</v>
      </c>
      <c r="AI72">
        <v>18.410045</v>
      </c>
      <c r="AJ72">
        <v>0</v>
      </c>
      <c r="AK72">
        <v>65.793650999999997</v>
      </c>
      <c r="AL72">
        <v>68.422394999999995</v>
      </c>
      <c r="AM72">
        <v>18.148236000000001</v>
      </c>
      <c r="AN72">
        <v>1.1707339999999999</v>
      </c>
      <c r="AO72">
        <v>0</v>
      </c>
      <c r="AP72">
        <v>1.112894</v>
      </c>
      <c r="AQ72">
        <v>0</v>
      </c>
      <c r="AR72">
        <v>32.503582000000002</v>
      </c>
      <c r="AS72">
        <v>36.575718000000002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5.3674869999999997</v>
      </c>
      <c r="AZ72">
        <v>9.8799159999999997</v>
      </c>
      <c r="BA72">
        <v>6.5114470000000004</v>
      </c>
      <c r="BB72">
        <v>5.1721630000000003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3001.7286199999994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641.39358500000003</v>
      </c>
      <c r="L73">
        <v>455.12099499999999</v>
      </c>
      <c r="M73">
        <v>92.626272</v>
      </c>
      <c r="N73">
        <v>120.064014</v>
      </c>
      <c r="O73">
        <v>125.469694</v>
      </c>
      <c r="P73">
        <v>144.784333</v>
      </c>
      <c r="Q73">
        <v>19.431488999999999</v>
      </c>
      <c r="R73">
        <v>43.348365000000001</v>
      </c>
      <c r="S73">
        <v>26.679908000000001</v>
      </c>
      <c r="T73">
        <v>2.982777</v>
      </c>
      <c r="U73">
        <v>404.23868099999999</v>
      </c>
      <c r="V73">
        <v>11.535335</v>
      </c>
      <c r="W73">
        <v>42.772443000000003</v>
      </c>
      <c r="X73">
        <v>143.05745999999999</v>
      </c>
      <c r="Y73">
        <v>0</v>
      </c>
      <c r="Z73">
        <v>12.589055999999999</v>
      </c>
      <c r="AA73">
        <v>40.685541999999998</v>
      </c>
      <c r="AB73">
        <v>46.816884000000002</v>
      </c>
      <c r="AC73">
        <v>33.622608999999997</v>
      </c>
      <c r="AD73">
        <v>31.519075000000001</v>
      </c>
      <c r="AE73">
        <v>57.122017</v>
      </c>
      <c r="AF73">
        <v>0</v>
      </c>
      <c r="AG73">
        <v>47.154640999999998</v>
      </c>
      <c r="AH73">
        <v>173.71775700000001</v>
      </c>
      <c r="AI73">
        <v>18.410045</v>
      </c>
      <c r="AJ73">
        <v>0</v>
      </c>
      <c r="AK73">
        <v>65.793650999999997</v>
      </c>
      <c r="AL73">
        <v>68.422394999999995</v>
      </c>
      <c r="AM73">
        <v>18.148236000000001</v>
      </c>
      <c r="AN73">
        <v>1.1707339999999999</v>
      </c>
      <c r="AO73">
        <v>0</v>
      </c>
      <c r="AP73">
        <v>2.9677180000000001</v>
      </c>
      <c r="AQ73">
        <v>0</v>
      </c>
      <c r="AR73">
        <v>32.503582000000002</v>
      </c>
      <c r="AS73">
        <v>36.575718000000002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5.3674869999999997</v>
      </c>
      <c r="AZ73">
        <v>9.8799159999999997</v>
      </c>
      <c r="BA73">
        <v>6.5114470000000004</v>
      </c>
      <c r="BB73">
        <v>5.1721630000000003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3006.9619939999993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649.11598500000002</v>
      </c>
      <c r="L74">
        <v>455.12099499999999</v>
      </c>
      <c r="M74">
        <v>92.626272</v>
      </c>
      <c r="N74">
        <v>120.064014</v>
      </c>
      <c r="O74">
        <v>125.469694</v>
      </c>
      <c r="P74">
        <v>144.784333</v>
      </c>
      <c r="Q74">
        <v>21.844739000000001</v>
      </c>
      <c r="R74">
        <v>43.348365000000001</v>
      </c>
      <c r="S74">
        <v>26.679908000000001</v>
      </c>
      <c r="T74">
        <v>2.982777</v>
      </c>
      <c r="U74">
        <v>404.23868099999999</v>
      </c>
      <c r="V74">
        <v>11.535335</v>
      </c>
      <c r="W74">
        <v>42.772443000000003</v>
      </c>
      <c r="X74">
        <v>143.05745999999999</v>
      </c>
      <c r="Y74">
        <v>0</v>
      </c>
      <c r="Z74">
        <v>12.589055999999999</v>
      </c>
      <c r="AA74">
        <v>40.685541999999998</v>
      </c>
      <c r="AB74">
        <v>46.816884000000002</v>
      </c>
      <c r="AC74">
        <v>33.622608999999997</v>
      </c>
      <c r="AD74">
        <v>31.519075000000001</v>
      </c>
      <c r="AE74">
        <v>57.122017</v>
      </c>
      <c r="AF74">
        <v>0</v>
      </c>
      <c r="AG74">
        <v>47.154640999999998</v>
      </c>
      <c r="AH74">
        <v>173.71775700000001</v>
      </c>
      <c r="AI74">
        <v>18.410045</v>
      </c>
      <c r="AJ74">
        <v>0</v>
      </c>
      <c r="AK74">
        <v>65.793650999999997</v>
      </c>
      <c r="AL74">
        <v>68.422394999999995</v>
      </c>
      <c r="AM74">
        <v>18.148236000000001</v>
      </c>
      <c r="AN74">
        <v>1.1707339999999999</v>
      </c>
      <c r="AO74">
        <v>0</v>
      </c>
      <c r="AP74">
        <v>2.9677180000000001</v>
      </c>
      <c r="AQ74">
        <v>9.9991280000000007</v>
      </c>
      <c r="AR74">
        <v>32.503582000000002</v>
      </c>
      <c r="AS74">
        <v>36.575718000000002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5.3674869999999997</v>
      </c>
      <c r="AZ74">
        <v>9.8799159999999997</v>
      </c>
      <c r="BA74">
        <v>6.5114470000000004</v>
      </c>
      <c r="BB74">
        <v>5.1721630000000003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3027.0967719999994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664.81750399999999</v>
      </c>
      <c r="L75">
        <v>465.69933200000003</v>
      </c>
      <c r="M75">
        <v>92.626272</v>
      </c>
      <c r="N75">
        <v>120.064014</v>
      </c>
      <c r="O75">
        <v>125.469694</v>
      </c>
      <c r="P75">
        <v>144.784333</v>
      </c>
      <c r="Q75">
        <v>21.844739000000001</v>
      </c>
      <c r="R75">
        <v>43.348365000000001</v>
      </c>
      <c r="S75">
        <v>26.679908000000001</v>
      </c>
      <c r="T75">
        <v>2.982777</v>
      </c>
      <c r="U75">
        <v>404.23868099999999</v>
      </c>
      <c r="V75">
        <v>11.535335</v>
      </c>
      <c r="W75">
        <v>42.772443000000003</v>
      </c>
      <c r="X75">
        <v>143.05745999999999</v>
      </c>
      <c r="Y75">
        <v>0</v>
      </c>
      <c r="Z75">
        <v>12.589055999999999</v>
      </c>
      <c r="AA75">
        <v>40.685541999999998</v>
      </c>
      <c r="AB75">
        <v>46.816884000000002</v>
      </c>
      <c r="AC75">
        <v>33.622608999999997</v>
      </c>
      <c r="AD75">
        <v>31.519075000000001</v>
      </c>
      <c r="AE75">
        <v>57.122017</v>
      </c>
      <c r="AF75">
        <v>0</v>
      </c>
      <c r="AG75">
        <v>47.154640999999998</v>
      </c>
      <c r="AH75">
        <v>173.71775700000001</v>
      </c>
      <c r="AI75">
        <v>18.410045</v>
      </c>
      <c r="AJ75">
        <v>0</v>
      </c>
      <c r="AK75">
        <v>65.793650999999997</v>
      </c>
      <c r="AL75">
        <v>68.422394999999995</v>
      </c>
      <c r="AM75">
        <v>18.148236000000001</v>
      </c>
      <c r="AN75">
        <v>1.1707339999999999</v>
      </c>
      <c r="AO75">
        <v>0</v>
      </c>
      <c r="AP75">
        <v>5.440817</v>
      </c>
      <c r="AQ75">
        <v>19.998256000000001</v>
      </c>
      <c r="AR75">
        <v>32.503582000000002</v>
      </c>
      <c r="AS75">
        <v>36.575718000000002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5.3674869999999997</v>
      </c>
      <c r="AZ75">
        <v>9.8799159999999997</v>
      </c>
      <c r="BA75">
        <v>6.5114470000000004</v>
      </c>
      <c r="BB75">
        <v>5.1721630000000003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3065.8488549999997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657.57775400000003</v>
      </c>
      <c r="L76">
        <v>465.69933200000003</v>
      </c>
      <c r="M76">
        <v>92.626272</v>
      </c>
      <c r="N76">
        <v>120.064014</v>
      </c>
      <c r="O76">
        <v>125.469694</v>
      </c>
      <c r="P76">
        <v>144.784333</v>
      </c>
      <c r="Q76">
        <v>21.844739000000001</v>
      </c>
      <c r="R76">
        <v>43.348365000000001</v>
      </c>
      <c r="S76">
        <v>26.679908000000001</v>
      </c>
      <c r="T76">
        <v>2.982777</v>
      </c>
      <c r="U76">
        <v>404.23868099999999</v>
      </c>
      <c r="V76">
        <v>11.535335</v>
      </c>
      <c r="W76">
        <v>42.772443000000003</v>
      </c>
      <c r="X76">
        <v>143.05745999999999</v>
      </c>
      <c r="Y76">
        <v>0</v>
      </c>
      <c r="Z76">
        <v>12.589055999999999</v>
      </c>
      <c r="AA76">
        <v>40.685541999999998</v>
      </c>
      <c r="AB76">
        <v>46.816884000000002</v>
      </c>
      <c r="AC76">
        <v>33.622608999999997</v>
      </c>
      <c r="AD76">
        <v>42.025433</v>
      </c>
      <c r="AE76">
        <v>57.122017</v>
      </c>
      <c r="AF76">
        <v>0</v>
      </c>
      <c r="AG76">
        <v>47.154640999999998</v>
      </c>
      <c r="AH76">
        <v>173.71775700000001</v>
      </c>
      <c r="AI76">
        <v>18.410045</v>
      </c>
      <c r="AJ76">
        <v>0</v>
      </c>
      <c r="AK76">
        <v>65.793650999999997</v>
      </c>
      <c r="AL76">
        <v>68.422394999999995</v>
      </c>
      <c r="AM76">
        <v>18.148236000000001</v>
      </c>
      <c r="AN76">
        <v>1.1707339999999999</v>
      </c>
      <c r="AO76">
        <v>0</v>
      </c>
      <c r="AP76">
        <v>5.440817</v>
      </c>
      <c r="AQ76">
        <v>29.997384</v>
      </c>
      <c r="AR76">
        <v>32.503582000000002</v>
      </c>
      <c r="AS76">
        <v>36.575718000000002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5.3674869999999997</v>
      </c>
      <c r="AZ76">
        <v>9.8799159999999997</v>
      </c>
      <c r="BA76">
        <v>6.5114470000000004</v>
      </c>
      <c r="BB76">
        <v>5.1721630000000003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3079.1145909999991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664.52791400000001</v>
      </c>
      <c r="L77">
        <v>465.69933200000003</v>
      </c>
      <c r="M77">
        <v>92.626272</v>
      </c>
      <c r="N77">
        <v>120.064014</v>
      </c>
      <c r="O77">
        <v>125.469694</v>
      </c>
      <c r="P77">
        <v>144.784333</v>
      </c>
      <c r="Q77">
        <v>21.844739000000001</v>
      </c>
      <c r="R77">
        <v>43.348365000000001</v>
      </c>
      <c r="S77">
        <v>26.679908000000001</v>
      </c>
      <c r="T77">
        <v>2.982777</v>
      </c>
      <c r="U77">
        <v>404.23868099999999</v>
      </c>
      <c r="V77">
        <v>11.535335</v>
      </c>
      <c r="W77">
        <v>42.772443000000003</v>
      </c>
      <c r="X77">
        <v>143.05745999999999</v>
      </c>
      <c r="Y77">
        <v>0</v>
      </c>
      <c r="Z77">
        <v>12.589055999999999</v>
      </c>
      <c r="AA77">
        <v>40.685541999999998</v>
      </c>
      <c r="AB77">
        <v>46.816884000000002</v>
      </c>
      <c r="AC77">
        <v>33.622608999999997</v>
      </c>
      <c r="AD77">
        <v>42.025433</v>
      </c>
      <c r="AE77">
        <v>57.122017</v>
      </c>
      <c r="AF77">
        <v>9.4588900000000002</v>
      </c>
      <c r="AG77">
        <v>47.154640999999998</v>
      </c>
      <c r="AH77">
        <v>173.71775700000001</v>
      </c>
      <c r="AI77">
        <v>18.410045</v>
      </c>
      <c r="AJ77">
        <v>0</v>
      </c>
      <c r="AK77">
        <v>65.793650999999997</v>
      </c>
      <c r="AL77">
        <v>67.300715999999994</v>
      </c>
      <c r="AM77">
        <v>18.148236000000001</v>
      </c>
      <c r="AN77">
        <v>1.1707339999999999</v>
      </c>
      <c r="AO77">
        <v>0</v>
      </c>
      <c r="AP77">
        <v>1.731169</v>
      </c>
      <c r="AQ77">
        <v>39.996510999999998</v>
      </c>
      <c r="AR77">
        <v>32.503582000000002</v>
      </c>
      <c r="AS77">
        <v>36.575718000000002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5.3674869999999997</v>
      </c>
      <c r="AZ77">
        <v>9.8799159999999997</v>
      </c>
      <c r="BA77">
        <v>6.5114470000000004</v>
      </c>
      <c r="BB77">
        <v>5.1721630000000003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3100.691440999999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664.52791400000001</v>
      </c>
      <c r="L78">
        <v>465.69933200000003</v>
      </c>
      <c r="M78">
        <v>92.626272</v>
      </c>
      <c r="N78">
        <v>120.064014</v>
      </c>
      <c r="O78">
        <v>125.469694</v>
      </c>
      <c r="P78">
        <v>144.784333</v>
      </c>
      <c r="Q78">
        <v>21.844739000000001</v>
      </c>
      <c r="R78">
        <v>43.348365000000001</v>
      </c>
      <c r="S78">
        <v>26.679908000000001</v>
      </c>
      <c r="T78">
        <v>2.982777</v>
      </c>
      <c r="U78">
        <v>404.23868099999999</v>
      </c>
      <c r="V78">
        <v>11.535335</v>
      </c>
      <c r="W78">
        <v>42.772443000000003</v>
      </c>
      <c r="X78">
        <v>143.05745999999999</v>
      </c>
      <c r="Y78">
        <v>0</v>
      </c>
      <c r="Z78">
        <v>19.513249999999999</v>
      </c>
      <c r="AA78">
        <v>40.685541999999998</v>
      </c>
      <c r="AB78">
        <v>46.816884000000002</v>
      </c>
      <c r="AC78">
        <v>33.622608999999997</v>
      </c>
      <c r="AD78">
        <v>42.025433</v>
      </c>
      <c r="AE78">
        <v>57.122017</v>
      </c>
      <c r="AF78">
        <v>10.015294000000001</v>
      </c>
      <c r="AG78">
        <v>47.154640999999998</v>
      </c>
      <c r="AH78">
        <v>175.70771300000001</v>
      </c>
      <c r="AI78">
        <v>23.564857</v>
      </c>
      <c r="AJ78">
        <v>0</v>
      </c>
      <c r="AK78">
        <v>65.793650999999997</v>
      </c>
      <c r="AL78">
        <v>67.300715999999994</v>
      </c>
      <c r="AM78">
        <v>18.148236000000001</v>
      </c>
      <c r="AN78">
        <v>1.1707339999999999</v>
      </c>
      <c r="AO78">
        <v>0</v>
      </c>
      <c r="AP78">
        <v>9.7687390000000001</v>
      </c>
      <c r="AQ78">
        <v>40.611843</v>
      </c>
      <c r="AR78">
        <v>32.503582000000002</v>
      </c>
      <c r="AS78">
        <v>37.636955999999998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5.4650780000000001</v>
      </c>
      <c r="AZ78">
        <v>9.8799159999999997</v>
      </c>
      <c r="BA78">
        <v>6.6824089999999998</v>
      </c>
      <c r="BB78">
        <v>5.1721630000000003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3125.2994999999996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664.52791400000001</v>
      </c>
      <c r="L79">
        <v>465.69933200000003</v>
      </c>
      <c r="M79">
        <v>92.626272</v>
      </c>
      <c r="N79">
        <v>120.064014</v>
      </c>
      <c r="O79">
        <v>125.469694</v>
      </c>
      <c r="P79">
        <v>144.784333</v>
      </c>
      <c r="Q79">
        <v>21.844739000000001</v>
      </c>
      <c r="R79">
        <v>43.348365000000001</v>
      </c>
      <c r="S79">
        <v>26.679908000000001</v>
      </c>
      <c r="T79">
        <v>2.982777</v>
      </c>
      <c r="U79">
        <v>404.23868099999999</v>
      </c>
      <c r="V79">
        <v>11.535335</v>
      </c>
      <c r="W79">
        <v>42.772443000000003</v>
      </c>
      <c r="X79">
        <v>143.05745999999999</v>
      </c>
      <c r="Y79">
        <v>0</v>
      </c>
      <c r="Z79">
        <v>19.513249999999999</v>
      </c>
      <c r="AA79">
        <v>40.685541999999998</v>
      </c>
      <c r="AB79">
        <v>46.816884000000002</v>
      </c>
      <c r="AC79">
        <v>33.622608999999997</v>
      </c>
      <c r="AD79">
        <v>42.025433</v>
      </c>
      <c r="AE79">
        <v>57.122017</v>
      </c>
      <c r="AF79">
        <v>10.015294000000001</v>
      </c>
      <c r="AG79">
        <v>47.154640999999998</v>
      </c>
      <c r="AH79">
        <v>175.70771300000001</v>
      </c>
      <c r="AI79">
        <v>56.750067000000001</v>
      </c>
      <c r="AJ79">
        <v>0</v>
      </c>
      <c r="AK79">
        <v>65.793650999999997</v>
      </c>
      <c r="AL79">
        <v>66.179036999999994</v>
      </c>
      <c r="AM79">
        <v>18.148236000000001</v>
      </c>
      <c r="AN79">
        <v>1.1707339999999999</v>
      </c>
      <c r="AO79">
        <v>0</v>
      </c>
      <c r="AP79">
        <v>9.7687390000000001</v>
      </c>
      <c r="AQ79">
        <v>40.611843</v>
      </c>
      <c r="AR79">
        <v>32.503582000000002</v>
      </c>
      <c r="AS79">
        <v>37.636955999999998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5.4650780000000001</v>
      </c>
      <c r="AZ79">
        <v>9.8799159999999997</v>
      </c>
      <c r="BA79">
        <v>6.6824089999999998</v>
      </c>
      <c r="BB79">
        <v>5.1721630000000003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3157.3630309999994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664.52791400000001</v>
      </c>
      <c r="L80">
        <v>465.69933200000003</v>
      </c>
      <c r="M80">
        <v>92.626272</v>
      </c>
      <c r="N80">
        <v>120.064014</v>
      </c>
      <c r="O80">
        <v>125.469694</v>
      </c>
      <c r="P80">
        <v>144.784333</v>
      </c>
      <c r="Q80">
        <v>21.844739000000001</v>
      </c>
      <c r="R80">
        <v>43.348365000000001</v>
      </c>
      <c r="S80">
        <v>26.679908000000001</v>
      </c>
      <c r="T80">
        <v>2.982777</v>
      </c>
      <c r="U80">
        <v>404.23868099999999</v>
      </c>
      <c r="V80">
        <v>11.535335</v>
      </c>
      <c r="W80">
        <v>42.772443000000003</v>
      </c>
      <c r="X80">
        <v>143.05745999999999</v>
      </c>
      <c r="Y80">
        <v>0</v>
      </c>
      <c r="Z80">
        <v>19.513249999999999</v>
      </c>
      <c r="AA80">
        <v>40.685541999999998</v>
      </c>
      <c r="AB80">
        <v>46.816884000000002</v>
      </c>
      <c r="AC80">
        <v>33.622608999999997</v>
      </c>
      <c r="AD80">
        <v>42.025433</v>
      </c>
      <c r="AE80">
        <v>57.122017</v>
      </c>
      <c r="AF80">
        <v>10.015294000000001</v>
      </c>
      <c r="AG80">
        <v>47.154640999999998</v>
      </c>
      <c r="AH80">
        <v>175.70771300000001</v>
      </c>
      <c r="AI80">
        <v>56.750067000000001</v>
      </c>
      <c r="AJ80">
        <v>0</v>
      </c>
      <c r="AK80">
        <v>65.793650999999997</v>
      </c>
      <c r="AL80">
        <v>66.179036999999994</v>
      </c>
      <c r="AM80">
        <v>18.148236000000001</v>
      </c>
      <c r="AN80">
        <v>1.1707339999999999</v>
      </c>
      <c r="AO80">
        <v>0</v>
      </c>
      <c r="AP80">
        <v>9.7687390000000001</v>
      </c>
      <c r="AQ80">
        <v>40.611843</v>
      </c>
      <c r="AR80">
        <v>32.503582000000002</v>
      </c>
      <c r="AS80">
        <v>37.636955999999998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5.4650780000000001</v>
      </c>
      <c r="AZ80">
        <v>9.8799159999999997</v>
      </c>
      <c r="BA80">
        <v>6.6824089999999998</v>
      </c>
      <c r="BB80">
        <v>5.1721630000000003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3157.3630309999994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664.52791400000001</v>
      </c>
      <c r="L81">
        <v>465.69933200000003</v>
      </c>
      <c r="M81">
        <v>92.626272</v>
      </c>
      <c r="N81">
        <v>120.064014</v>
      </c>
      <c r="O81">
        <v>125.469694</v>
      </c>
      <c r="P81">
        <v>144.784333</v>
      </c>
      <c r="Q81">
        <v>21.844739000000001</v>
      </c>
      <c r="R81">
        <v>43.348365000000001</v>
      </c>
      <c r="S81">
        <v>26.679908000000001</v>
      </c>
      <c r="T81">
        <v>2.982777</v>
      </c>
      <c r="U81">
        <v>404.23868099999999</v>
      </c>
      <c r="V81">
        <v>11.535335</v>
      </c>
      <c r="W81">
        <v>42.772443000000003</v>
      </c>
      <c r="X81">
        <v>143.05745999999999</v>
      </c>
      <c r="Y81">
        <v>0</v>
      </c>
      <c r="Z81">
        <v>19.513249999999999</v>
      </c>
      <c r="AA81">
        <v>40.685541999999998</v>
      </c>
      <c r="AB81">
        <v>46.816884000000002</v>
      </c>
      <c r="AC81">
        <v>33.622608999999997</v>
      </c>
      <c r="AD81">
        <v>42.025433</v>
      </c>
      <c r="AE81">
        <v>57.122017</v>
      </c>
      <c r="AF81">
        <v>10.015294000000001</v>
      </c>
      <c r="AG81">
        <v>47.154640999999998</v>
      </c>
      <c r="AH81">
        <v>175.70771300000001</v>
      </c>
      <c r="AI81">
        <v>56.750067000000001</v>
      </c>
      <c r="AJ81">
        <v>0</v>
      </c>
      <c r="AK81">
        <v>65.793650999999997</v>
      </c>
      <c r="AL81">
        <v>66.179036999999994</v>
      </c>
      <c r="AM81">
        <v>18.148236000000001</v>
      </c>
      <c r="AN81">
        <v>1.1707339999999999</v>
      </c>
      <c r="AO81">
        <v>0</v>
      </c>
      <c r="AP81">
        <v>4.2042679999999999</v>
      </c>
      <c r="AQ81">
        <v>40.611843</v>
      </c>
      <c r="AR81">
        <v>32.503582000000002</v>
      </c>
      <c r="AS81">
        <v>37.636955999999998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5.4650780000000001</v>
      </c>
      <c r="AZ81">
        <v>9.8799159999999997</v>
      </c>
      <c r="BA81">
        <v>6.6824089999999998</v>
      </c>
      <c r="BB81">
        <v>5.1721630000000003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3151.7985599999993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664.52791400000001</v>
      </c>
      <c r="L82">
        <v>465.69933200000003</v>
      </c>
      <c r="M82">
        <v>92.626272</v>
      </c>
      <c r="N82">
        <v>120.064014</v>
      </c>
      <c r="O82">
        <v>125.469694</v>
      </c>
      <c r="P82">
        <v>144.784333</v>
      </c>
      <c r="Q82">
        <v>21.844739000000001</v>
      </c>
      <c r="R82">
        <v>43.348365000000001</v>
      </c>
      <c r="S82">
        <v>26.679908000000001</v>
      </c>
      <c r="T82">
        <v>2.982777</v>
      </c>
      <c r="U82">
        <v>404.23868099999999</v>
      </c>
      <c r="V82">
        <v>11.535335</v>
      </c>
      <c r="W82">
        <v>42.772443000000003</v>
      </c>
      <c r="X82">
        <v>143.05745999999999</v>
      </c>
      <c r="Y82">
        <v>0</v>
      </c>
      <c r="Z82">
        <v>19.513249999999999</v>
      </c>
      <c r="AA82">
        <v>40.685541999999998</v>
      </c>
      <c r="AB82">
        <v>46.816884000000002</v>
      </c>
      <c r="AC82">
        <v>33.622608999999997</v>
      </c>
      <c r="AD82">
        <v>42.025433</v>
      </c>
      <c r="AE82">
        <v>57.122017</v>
      </c>
      <c r="AF82">
        <v>10.015294000000001</v>
      </c>
      <c r="AG82">
        <v>47.154640999999998</v>
      </c>
      <c r="AH82">
        <v>175.70771300000001</v>
      </c>
      <c r="AI82">
        <v>56.750067000000001</v>
      </c>
      <c r="AJ82">
        <v>0</v>
      </c>
      <c r="AK82">
        <v>65.793650999999997</v>
      </c>
      <c r="AL82">
        <v>66.179036999999994</v>
      </c>
      <c r="AM82">
        <v>18.148236000000001</v>
      </c>
      <c r="AN82">
        <v>1.1707339999999999</v>
      </c>
      <c r="AO82">
        <v>0</v>
      </c>
      <c r="AP82">
        <v>4.2042679999999999</v>
      </c>
      <c r="AQ82">
        <v>40.611843</v>
      </c>
      <c r="AR82">
        <v>32.503582000000002</v>
      </c>
      <c r="AS82">
        <v>37.636955999999998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5.4650780000000001</v>
      </c>
      <c r="AZ82">
        <v>9.8799159999999997</v>
      </c>
      <c r="BA82">
        <v>6.6824089999999998</v>
      </c>
      <c r="BB82">
        <v>5.1721630000000003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3151.7985599999993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664.52791400000001</v>
      </c>
      <c r="L83">
        <v>465.69933200000003</v>
      </c>
      <c r="M83">
        <v>92.626272</v>
      </c>
      <c r="N83">
        <v>120.064014</v>
      </c>
      <c r="O83">
        <v>125.469694</v>
      </c>
      <c r="P83">
        <v>144.784333</v>
      </c>
      <c r="Q83">
        <v>21.844739000000001</v>
      </c>
      <c r="R83">
        <v>43.348365000000001</v>
      </c>
      <c r="S83">
        <v>26.679908000000001</v>
      </c>
      <c r="T83">
        <v>2.982777</v>
      </c>
      <c r="U83">
        <v>404.23868099999999</v>
      </c>
      <c r="V83">
        <v>11.535335</v>
      </c>
      <c r="W83">
        <v>42.772443000000003</v>
      </c>
      <c r="X83">
        <v>143.05745999999999</v>
      </c>
      <c r="Y83">
        <v>0</v>
      </c>
      <c r="Z83">
        <v>19.513249999999999</v>
      </c>
      <c r="AA83">
        <v>40.685541999999998</v>
      </c>
      <c r="AB83">
        <v>46.816884000000002</v>
      </c>
      <c r="AC83">
        <v>33.622608999999997</v>
      </c>
      <c r="AD83">
        <v>42.025433</v>
      </c>
      <c r="AE83">
        <v>57.122017</v>
      </c>
      <c r="AF83">
        <v>10.015294000000001</v>
      </c>
      <c r="AG83">
        <v>47.154640999999998</v>
      </c>
      <c r="AH83">
        <v>175.70771300000001</v>
      </c>
      <c r="AI83">
        <v>56.750067000000001</v>
      </c>
      <c r="AJ83">
        <v>0</v>
      </c>
      <c r="AK83">
        <v>65.793650999999997</v>
      </c>
      <c r="AL83">
        <v>66.179036999999994</v>
      </c>
      <c r="AM83">
        <v>18.148236000000001</v>
      </c>
      <c r="AN83">
        <v>1.1707339999999999</v>
      </c>
      <c r="AO83">
        <v>0</v>
      </c>
      <c r="AP83">
        <v>4.2042679999999999</v>
      </c>
      <c r="AQ83">
        <v>40.611843</v>
      </c>
      <c r="AR83">
        <v>32.503582000000002</v>
      </c>
      <c r="AS83">
        <v>37.636955999999998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5.4650780000000001</v>
      </c>
      <c r="AZ83">
        <v>9.8799159999999997</v>
      </c>
      <c r="BA83">
        <v>6.6824089999999998</v>
      </c>
      <c r="BB83">
        <v>5.1721630000000003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3151.7985599999993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664.52791400000001</v>
      </c>
      <c r="L84">
        <v>465.69933200000003</v>
      </c>
      <c r="M84">
        <v>92.626272</v>
      </c>
      <c r="N84">
        <v>120.064014</v>
      </c>
      <c r="O84">
        <v>125.469694</v>
      </c>
      <c r="P84">
        <v>144.784333</v>
      </c>
      <c r="Q84">
        <v>21.844739000000001</v>
      </c>
      <c r="R84">
        <v>43.348365000000001</v>
      </c>
      <c r="S84">
        <v>26.679908000000001</v>
      </c>
      <c r="T84">
        <v>2.982777</v>
      </c>
      <c r="U84">
        <v>404.23868099999999</v>
      </c>
      <c r="V84">
        <v>11.535335</v>
      </c>
      <c r="W84">
        <v>42.772443000000003</v>
      </c>
      <c r="X84">
        <v>143.05745999999999</v>
      </c>
      <c r="Y84">
        <v>0</v>
      </c>
      <c r="Z84">
        <v>19.513249999999999</v>
      </c>
      <c r="AA84">
        <v>40.685541999999998</v>
      </c>
      <c r="AB84">
        <v>46.816884000000002</v>
      </c>
      <c r="AC84">
        <v>33.622608999999997</v>
      </c>
      <c r="AD84">
        <v>42.025433</v>
      </c>
      <c r="AE84">
        <v>57.122017</v>
      </c>
      <c r="AF84">
        <v>10.015294000000001</v>
      </c>
      <c r="AG84">
        <v>47.154640999999998</v>
      </c>
      <c r="AH84">
        <v>175.70771300000001</v>
      </c>
      <c r="AI84">
        <v>56.750067000000001</v>
      </c>
      <c r="AJ84">
        <v>0</v>
      </c>
      <c r="AK84">
        <v>65.793650999999997</v>
      </c>
      <c r="AL84">
        <v>66.179036999999994</v>
      </c>
      <c r="AM84">
        <v>18.148236000000001</v>
      </c>
      <c r="AN84">
        <v>1.1707339999999999</v>
      </c>
      <c r="AO84">
        <v>0</v>
      </c>
      <c r="AP84">
        <v>4.2042679999999999</v>
      </c>
      <c r="AQ84">
        <v>40.611843</v>
      </c>
      <c r="AR84">
        <v>32.503582000000002</v>
      </c>
      <c r="AS84">
        <v>37.636955999999998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5.4650780000000001</v>
      </c>
      <c r="AZ84">
        <v>9.8799159999999997</v>
      </c>
      <c r="BA84">
        <v>6.6824089999999998</v>
      </c>
      <c r="BB84">
        <v>5.1721630000000003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3151.7985599999993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664.52791400000001</v>
      </c>
      <c r="L85">
        <v>465.69933200000003</v>
      </c>
      <c r="M85">
        <v>92.626272</v>
      </c>
      <c r="N85">
        <v>120.064014</v>
      </c>
      <c r="O85">
        <v>125.469694</v>
      </c>
      <c r="P85">
        <v>144.784333</v>
      </c>
      <c r="Q85">
        <v>21.844739000000001</v>
      </c>
      <c r="R85">
        <v>43.348365000000001</v>
      </c>
      <c r="S85">
        <v>26.679908000000001</v>
      </c>
      <c r="T85">
        <v>2.982777</v>
      </c>
      <c r="U85">
        <v>404.23868099999999</v>
      </c>
      <c r="V85">
        <v>11.535335</v>
      </c>
      <c r="W85">
        <v>42.772443000000003</v>
      </c>
      <c r="X85">
        <v>143.05745999999999</v>
      </c>
      <c r="Y85">
        <v>0</v>
      </c>
      <c r="Z85">
        <v>19.513249999999999</v>
      </c>
      <c r="AA85">
        <v>40.685541999999998</v>
      </c>
      <c r="AB85">
        <v>46.816884000000002</v>
      </c>
      <c r="AC85">
        <v>33.622608999999997</v>
      </c>
      <c r="AD85">
        <v>42.025433</v>
      </c>
      <c r="AE85">
        <v>57.122017</v>
      </c>
      <c r="AF85">
        <v>10.015294000000001</v>
      </c>
      <c r="AG85">
        <v>47.154640999999998</v>
      </c>
      <c r="AH85">
        <v>175.70771300000001</v>
      </c>
      <c r="AI85">
        <v>19.146446999999998</v>
      </c>
      <c r="AJ85">
        <v>0</v>
      </c>
      <c r="AK85">
        <v>65.793650999999997</v>
      </c>
      <c r="AL85">
        <v>66.179036999999994</v>
      </c>
      <c r="AM85">
        <v>18.148236000000001</v>
      </c>
      <c r="AN85">
        <v>1.1707339999999999</v>
      </c>
      <c r="AO85">
        <v>0</v>
      </c>
      <c r="AP85">
        <v>8.9031549999999999</v>
      </c>
      <c r="AQ85">
        <v>40.611843</v>
      </c>
      <c r="AR85">
        <v>32.503582000000002</v>
      </c>
      <c r="AS85">
        <v>37.636955999999998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5.4650780000000001</v>
      </c>
      <c r="AZ85">
        <v>9.8799159999999997</v>
      </c>
      <c r="BA85">
        <v>6.6824089999999998</v>
      </c>
      <c r="BB85">
        <v>5.1721630000000003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3118.8938269999994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664.52791400000001</v>
      </c>
      <c r="L86">
        <v>465.69933200000003</v>
      </c>
      <c r="M86">
        <v>92.626272</v>
      </c>
      <c r="N86">
        <v>120.064014</v>
      </c>
      <c r="O86">
        <v>125.469694</v>
      </c>
      <c r="P86">
        <v>144.784333</v>
      </c>
      <c r="Q86">
        <v>21.844739000000001</v>
      </c>
      <c r="R86">
        <v>43.348365000000001</v>
      </c>
      <c r="S86">
        <v>26.679908000000001</v>
      </c>
      <c r="T86">
        <v>2.982777</v>
      </c>
      <c r="U86">
        <v>404.23868099999999</v>
      </c>
      <c r="V86">
        <v>11.535335</v>
      </c>
      <c r="W86">
        <v>42.772443000000003</v>
      </c>
      <c r="X86">
        <v>143.05745999999999</v>
      </c>
      <c r="Y86">
        <v>0</v>
      </c>
      <c r="Z86">
        <v>18.883585</v>
      </c>
      <c r="AA86">
        <v>40.685541999999998</v>
      </c>
      <c r="AB86">
        <v>46.816884000000002</v>
      </c>
      <c r="AC86">
        <v>33.622608999999997</v>
      </c>
      <c r="AD86">
        <v>42.025433</v>
      </c>
      <c r="AE86">
        <v>57.122017</v>
      </c>
      <c r="AF86">
        <v>9.4588900000000002</v>
      </c>
      <c r="AG86">
        <v>47.154640999999998</v>
      </c>
      <c r="AH86">
        <v>173.71775700000001</v>
      </c>
      <c r="AI86">
        <v>17.673642999999998</v>
      </c>
      <c r="AJ86">
        <v>0</v>
      </c>
      <c r="AK86">
        <v>65.793650999999997</v>
      </c>
      <c r="AL86">
        <v>66.179036999999994</v>
      </c>
      <c r="AM86">
        <v>18.148236000000001</v>
      </c>
      <c r="AN86">
        <v>1.1707339999999999</v>
      </c>
      <c r="AO86">
        <v>0</v>
      </c>
      <c r="AP86">
        <v>3.9569580000000002</v>
      </c>
      <c r="AQ86">
        <v>39.996510999999998</v>
      </c>
      <c r="AR86">
        <v>32.503582000000002</v>
      </c>
      <c r="AS86">
        <v>36.575718000000002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5.3674869999999997</v>
      </c>
      <c r="AZ86">
        <v>9.8799159999999997</v>
      </c>
      <c r="BA86">
        <v>6.5114470000000004</v>
      </c>
      <c r="BB86">
        <v>5.1721630000000003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3107.353677999999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664.52791400000001</v>
      </c>
      <c r="L87">
        <v>465.69933200000003</v>
      </c>
      <c r="M87">
        <v>92.626272</v>
      </c>
      <c r="N87">
        <v>120.064014</v>
      </c>
      <c r="O87">
        <v>125.469694</v>
      </c>
      <c r="P87">
        <v>144.784333</v>
      </c>
      <c r="Q87">
        <v>21.844739000000001</v>
      </c>
      <c r="R87">
        <v>43.348365000000001</v>
      </c>
      <c r="S87">
        <v>26.679908000000001</v>
      </c>
      <c r="T87">
        <v>2.982777</v>
      </c>
      <c r="U87">
        <v>404.23868099999999</v>
      </c>
      <c r="V87">
        <v>11.535335</v>
      </c>
      <c r="W87">
        <v>42.772443000000003</v>
      </c>
      <c r="X87">
        <v>143.05745999999999</v>
      </c>
      <c r="Y87">
        <v>0</v>
      </c>
      <c r="Z87">
        <v>18.883585</v>
      </c>
      <c r="AA87">
        <v>40.685541999999998</v>
      </c>
      <c r="AB87">
        <v>46.816884000000002</v>
      </c>
      <c r="AC87">
        <v>33.622608999999997</v>
      </c>
      <c r="AD87">
        <v>42.025433</v>
      </c>
      <c r="AE87">
        <v>57.122017</v>
      </c>
      <c r="AF87">
        <v>9.4588900000000002</v>
      </c>
      <c r="AG87">
        <v>47.154640999999998</v>
      </c>
      <c r="AH87">
        <v>173.71775700000001</v>
      </c>
      <c r="AI87">
        <v>17.673642999999998</v>
      </c>
      <c r="AJ87">
        <v>0</v>
      </c>
      <c r="AK87">
        <v>65.793650999999997</v>
      </c>
      <c r="AL87">
        <v>65.057359000000005</v>
      </c>
      <c r="AM87">
        <v>18.148236000000001</v>
      </c>
      <c r="AN87">
        <v>1.1707339999999999</v>
      </c>
      <c r="AO87">
        <v>0</v>
      </c>
      <c r="AP87">
        <v>3.9569580000000002</v>
      </c>
      <c r="AQ87">
        <v>39.996510999999998</v>
      </c>
      <c r="AR87">
        <v>32.503582000000002</v>
      </c>
      <c r="AS87">
        <v>36.575718000000002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5.3674869999999997</v>
      </c>
      <c r="AZ87">
        <v>9.8799159999999997</v>
      </c>
      <c r="BA87">
        <v>6.5114470000000004</v>
      </c>
      <c r="BB87">
        <v>5.1721630000000003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3106.2319999999991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664.52791400000001</v>
      </c>
      <c r="L88">
        <v>465.69933200000003</v>
      </c>
      <c r="M88">
        <v>92.626272</v>
      </c>
      <c r="N88">
        <v>120.064014</v>
      </c>
      <c r="O88">
        <v>125.469694</v>
      </c>
      <c r="P88">
        <v>144.784333</v>
      </c>
      <c r="Q88">
        <v>21.844739000000001</v>
      </c>
      <c r="R88">
        <v>43.348365000000001</v>
      </c>
      <c r="S88">
        <v>26.679908000000001</v>
      </c>
      <c r="T88">
        <v>2.982777</v>
      </c>
      <c r="U88">
        <v>404.23868099999999</v>
      </c>
      <c r="V88">
        <v>11.535335</v>
      </c>
      <c r="W88">
        <v>42.772443000000003</v>
      </c>
      <c r="X88">
        <v>143.05745999999999</v>
      </c>
      <c r="Y88">
        <v>0</v>
      </c>
      <c r="Z88">
        <v>18.883585</v>
      </c>
      <c r="AA88">
        <v>40.685541999999998</v>
      </c>
      <c r="AB88">
        <v>46.816884000000002</v>
      </c>
      <c r="AC88">
        <v>33.622608999999997</v>
      </c>
      <c r="AD88">
        <v>42.025433</v>
      </c>
      <c r="AE88">
        <v>57.122017</v>
      </c>
      <c r="AF88">
        <v>9.4588900000000002</v>
      </c>
      <c r="AG88">
        <v>47.154640999999998</v>
      </c>
      <c r="AH88">
        <v>173.71775700000001</v>
      </c>
      <c r="AI88">
        <v>17.673642999999998</v>
      </c>
      <c r="AJ88">
        <v>0</v>
      </c>
      <c r="AK88">
        <v>65.793650999999997</v>
      </c>
      <c r="AL88">
        <v>65.057359000000005</v>
      </c>
      <c r="AM88">
        <v>18.148236000000001</v>
      </c>
      <c r="AN88">
        <v>1.1707339999999999</v>
      </c>
      <c r="AO88">
        <v>0</v>
      </c>
      <c r="AP88">
        <v>3.9569580000000002</v>
      </c>
      <c r="AQ88">
        <v>39.996510999999998</v>
      </c>
      <c r="AR88">
        <v>32.503582000000002</v>
      </c>
      <c r="AS88">
        <v>36.575718000000002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5.3674869999999997</v>
      </c>
      <c r="AZ88">
        <v>9.8799159999999997</v>
      </c>
      <c r="BA88">
        <v>6.5114470000000004</v>
      </c>
      <c r="BB88">
        <v>5.1721630000000003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3106.2319999999991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664.52791400000001</v>
      </c>
      <c r="L89">
        <v>465.69933200000003</v>
      </c>
      <c r="M89">
        <v>92.626272</v>
      </c>
      <c r="N89">
        <v>120.064014</v>
      </c>
      <c r="O89">
        <v>125.469694</v>
      </c>
      <c r="P89">
        <v>144.784333</v>
      </c>
      <c r="Q89">
        <v>21.844739000000001</v>
      </c>
      <c r="R89">
        <v>43.348365000000001</v>
      </c>
      <c r="S89">
        <v>26.679908000000001</v>
      </c>
      <c r="T89">
        <v>2.982777</v>
      </c>
      <c r="U89">
        <v>404.23868099999999</v>
      </c>
      <c r="V89">
        <v>11.535335</v>
      </c>
      <c r="W89">
        <v>42.772443000000003</v>
      </c>
      <c r="X89">
        <v>143.05745999999999</v>
      </c>
      <c r="Y89">
        <v>0</v>
      </c>
      <c r="Z89">
        <v>18.883585</v>
      </c>
      <c r="AA89">
        <v>40.685541999999998</v>
      </c>
      <c r="AB89">
        <v>46.816884000000002</v>
      </c>
      <c r="AC89">
        <v>33.622608999999997</v>
      </c>
      <c r="AD89">
        <v>42.025433</v>
      </c>
      <c r="AE89">
        <v>57.122017</v>
      </c>
      <c r="AF89">
        <v>9.4588900000000002</v>
      </c>
      <c r="AG89">
        <v>47.154640999999998</v>
      </c>
      <c r="AH89">
        <v>173.71775700000001</v>
      </c>
      <c r="AI89">
        <v>17.673642999999998</v>
      </c>
      <c r="AJ89">
        <v>0</v>
      </c>
      <c r="AK89">
        <v>65.793650999999997</v>
      </c>
      <c r="AL89">
        <v>65.057359000000005</v>
      </c>
      <c r="AM89">
        <v>18.148236000000001</v>
      </c>
      <c r="AN89">
        <v>1.1707339999999999</v>
      </c>
      <c r="AO89">
        <v>0</v>
      </c>
      <c r="AP89">
        <v>3.9569580000000002</v>
      </c>
      <c r="AQ89">
        <v>39.996510999999998</v>
      </c>
      <c r="AR89">
        <v>32.503582000000002</v>
      </c>
      <c r="AS89">
        <v>36.575718000000002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5.3674869999999997</v>
      </c>
      <c r="AZ89">
        <v>9.8799159999999997</v>
      </c>
      <c r="BA89">
        <v>6.5114470000000004</v>
      </c>
      <c r="BB89">
        <v>5.1721630000000003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3106.2319999999991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664.52791400000001</v>
      </c>
      <c r="L90">
        <v>465.69933200000003</v>
      </c>
      <c r="M90">
        <v>92.626272</v>
      </c>
      <c r="N90">
        <v>120.064014</v>
      </c>
      <c r="O90">
        <v>125.469694</v>
      </c>
      <c r="P90">
        <v>144.784333</v>
      </c>
      <c r="Q90">
        <v>21.844739000000001</v>
      </c>
      <c r="R90">
        <v>43.348365000000001</v>
      </c>
      <c r="S90">
        <v>26.679908000000001</v>
      </c>
      <c r="T90">
        <v>2.982777</v>
      </c>
      <c r="U90">
        <v>404.23868099999999</v>
      </c>
      <c r="V90">
        <v>11.535335</v>
      </c>
      <c r="W90">
        <v>42.772443000000003</v>
      </c>
      <c r="X90">
        <v>143.05745999999999</v>
      </c>
      <c r="Y90">
        <v>0</v>
      </c>
      <c r="Z90">
        <v>19.513249999999999</v>
      </c>
      <c r="AA90">
        <v>40.685541999999998</v>
      </c>
      <c r="AB90">
        <v>46.816884000000002</v>
      </c>
      <c r="AC90">
        <v>33.622608999999997</v>
      </c>
      <c r="AD90">
        <v>42.025433</v>
      </c>
      <c r="AE90">
        <v>57.122017</v>
      </c>
      <c r="AF90">
        <v>20.030588999999999</v>
      </c>
      <c r="AG90">
        <v>47.154640999999998</v>
      </c>
      <c r="AH90">
        <v>175.70771300000001</v>
      </c>
      <c r="AI90">
        <v>17.673642999999998</v>
      </c>
      <c r="AJ90">
        <v>0</v>
      </c>
      <c r="AK90">
        <v>65.793650999999997</v>
      </c>
      <c r="AL90">
        <v>65.057359000000005</v>
      </c>
      <c r="AM90">
        <v>18.148236000000001</v>
      </c>
      <c r="AN90">
        <v>1.1707339999999999</v>
      </c>
      <c r="AO90">
        <v>0</v>
      </c>
      <c r="AP90">
        <v>8.5321899999999999</v>
      </c>
      <c r="AQ90">
        <v>40.611843</v>
      </c>
      <c r="AR90">
        <v>32.503582000000002</v>
      </c>
      <c r="AS90">
        <v>37.636955999999998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5.4650780000000001</v>
      </c>
      <c r="AZ90">
        <v>9.8799159999999997</v>
      </c>
      <c r="BA90">
        <v>6.6824089999999998</v>
      </c>
      <c r="BB90">
        <v>5.1721630000000003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3125.9436749999995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664.52791400000001</v>
      </c>
      <c r="L91">
        <v>465.69933200000003</v>
      </c>
      <c r="M91">
        <v>92.626272</v>
      </c>
      <c r="N91">
        <v>120.064014</v>
      </c>
      <c r="O91">
        <v>125.469694</v>
      </c>
      <c r="P91">
        <v>144.784333</v>
      </c>
      <c r="Q91">
        <v>21.844739000000001</v>
      </c>
      <c r="R91">
        <v>43.348365000000001</v>
      </c>
      <c r="S91">
        <v>26.679908000000001</v>
      </c>
      <c r="T91">
        <v>2.982777</v>
      </c>
      <c r="U91">
        <v>404.23868099999999</v>
      </c>
      <c r="V91">
        <v>11.535335</v>
      </c>
      <c r="W91">
        <v>42.772443000000003</v>
      </c>
      <c r="X91">
        <v>143.05745999999999</v>
      </c>
      <c r="Y91">
        <v>0</v>
      </c>
      <c r="Z91">
        <v>19.513249999999999</v>
      </c>
      <c r="AA91">
        <v>40.685541999999998</v>
      </c>
      <c r="AB91">
        <v>46.816884000000002</v>
      </c>
      <c r="AC91">
        <v>33.622608999999997</v>
      </c>
      <c r="AD91">
        <v>42.025433</v>
      </c>
      <c r="AE91">
        <v>57.122017</v>
      </c>
      <c r="AF91">
        <v>20.030588999999999</v>
      </c>
      <c r="AG91">
        <v>47.154640999999998</v>
      </c>
      <c r="AH91">
        <v>175.70771300000001</v>
      </c>
      <c r="AI91">
        <v>17.673642999999998</v>
      </c>
      <c r="AJ91">
        <v>0</v>
      </c>
      <c r="AK91">
        <v>65.793650999999997</v>
      </c>
      <c r="AL91">
        <v>65.057359000000005</v>
      </c>
      <c r="AM91">
        <v>18.148236000000001</v>
      </c>
      <c r="AN91">
        <v>1.1707339999999999</v>
      </c>
      <c r="AO91">
        <v>0</v>
      </c>
      <c r="AP91">
        <v>8.5321899999999999</v>
      </c>
      <c r="AQ91">
        <v>40.611843</v>
      </c>
      <c r="AR91">
        <v>32.503582000000002</v>
      </c>
      <c r="AS91">
        <v>37.636955999999998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5.4650780000000001</v>
      </c>
      <c r="AZ91">
        <v>9.8799159999999997</v>
      </c>
      <c r="BA91">
        <v>6.6824089999999998</v>
      </c>
      <c r="BB91">
        <v>5.1721630000000003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3125.9436749999995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664.52791400000001</v>
      </c>
      <c r="L92">
        <v>465.69933200000003</v>
      </c>
      <c r="M92">
        <v>92.626272</v>
      </c>
      <c r="N92">
        <v>120.064014</v>
      </c>
      <c r="O92">
        <v>125.469694</v>
      </c>
      <c r="P92">
        <v>144.784333</v>
      </c>
      <c r="Q92">
        <v>21.844739000000001</v>
      </c>
      <c r="R92">
        <v>43.348365000000001</v>
      </c>
      <c r="S92">
        <v>26.679908000000001</v>
      </c>
      <c r="T92">
        <v>2.982777</v>
      </c>
      <c r="U92">
        <v>404.23868099999999</v>
      </c>
      <c r="V92">
        <v>11.535335</v>
      </c>
      <c r="W92">
        <v>42.772443000000003</v>
      </c>
      <c r="X92">
        <v>143.05745999999999</v>
      </c>
      <c r="Y92">
        <v>0</v>
      </c>
      <c r="Z92">
        <v>19.513249999999999</v>
      </c>
      <c r="AA92">
        <v>40.685541999999998</v>
      </c>
      <c r="AB92">
        <v>46.816884000000002</v>
      </c>
      <c r="AC92">
        <v>33.622608999999997</v>
      </c>
      <c r="AD92">
        <v>42.025433</v>
      </c>
      <c r="AE92">
        <v>57.122017</v>
      </c>
      <c r="AF92">
        <v>20.030588999999999</v>
      </c>
      <c r="AG92">
        <v>47.154640999999998</v>
      </c>
      <c r="AH92">
        <v>175.70771300000001</v>
      </c>
      <c r="AI92">
        <v>17.673642999999998</v>
      </c>
      <c r="AJ92">
        <v>0</v>
      </c>
      <c r="AK92">
        <v>65.793650999999997</v>
      </c>
      <c r="AL92">
        <v>65.057359000000005</v>
      </c>
      <c r="AM92">
        <v>18.148236000000001</v>
      </c>
      <c r="AN92">
        <v>1.1707339999999999</v>
      </c>
      <c r="AO92">
        <v>0</v>
      </c>
      <c r="AP92">
        <v>8.5321899999999999</v>
      </c>
      <c r="AQ92">
        <v>40.611843</v>
      </c>
      <c r="AR92">
        <v>32.503582000000002</v>
      </c>
      <c r="AS92">
        <v>37.636955999999998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5.4650780000000001</v>
      </c>
      <c r="AZ92">
        <v>9.8799159999999997</v>
      </c>
      <c r="BA92">
        <v>6.6824089999999998</v>
      </c>
      <c r="BB92">
        <v>5.1721630000000003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3125.9436749999995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664.52791400000001</v>
      </c>
      <c r="L93">
        <v>465.69933200000003</v>
      </c>
      <c r="M93">
        <v>92.626272</v>
      </c>
      <c r="N93">
        <v>120.064014</v>
      </c>
      <c r="O93">
        <v>125.469694</v>
      </c>
      <c r="P93">
        <v>144.784333</v>
      </c>
      <c r="Q93">
        <v>21.844739000000001</v>
      </c>
      <c r="R93">
        <v>43.348365000000001</v>
      </c>
      <c r="S93">
        <v>26.679908000000001</v>
      </c>
      <c r="T93">
        <v>2.982777</v>
      </c>
      <c r="U93">
        <v>404.23868099999999</v>
      </c>
      <c r="V93">
        <v>11.535335</v>
      </c>
      <c r="W93">
        <v>42.772443000000003</v>
      </c>
      <c r="X93">
        <v>143.05745999999999</v>
      </c>
      <c r="Y93">
        <v>0</v>
      </c>
      <c r="Z93">
        <v>19.513249999999999</v>
      </c>
      <c r="AA93">
        <v>40.685541999999998</v>
      </c>
      <c r="AB93">
        <v>46.816884000000002</v>
      </c>
      <c r="AC93">
        <v>33.622608999999997</v>
      </c>
      <c r="AD93">
        <v>42.025433</v>
      </c>
      <c r="AE93">
        <v>57.122017</v>
      </c>
      <c r="AF93">
        <v>20.030588999999999</v>
      </c>
      <c r="AG93">
        <v>47.154640999999998</v>
      </c>
      <c r="AH93">
        <v>175.70771300000001</v>
      </c>
      <c r="AI93">
        <v>17.673642999999998</v>
      </c>
      <c r="AJ93">
        <v>0</v>
      </c>
      <c r="AK93">
        <v>65.793650999999997</v>
      </c>
      <c r="AL93">
        <v>65.057359000000005</v>
      </c>
      <c r="AM93">
        <v>18.148236000000001</v>
      </c>
      <c r="AN93">
        <v>1.1707339999999999</v>
      </c>
      <c r="AO93">
        <v>0</v>
      </c>
      <c r="AP93">
        <v>8.5321899999999999</v>
      </c>
      <c r="AQ93">
        <v>40.611843</v>
      </c>
      <c r="AR93">
        <v>32.503582000000002</v>
      </c>
      <c r="AS93">
        <v>37.636955999999998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5.4650780000000001</v>
      </c>
      <c r="AZ93">
        <v>9.8799159999999997</v>
      </c>
      <c r="BA93">
        <v>6.6824089999999998</v>
      </c>
      <c r="BB93">
        <v>5.1721630000000003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3125.9436749999995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664.52791400000001</v>
      </c>
      <c r="L94">
        <v>465.69933200000003</v>
      </c>
      <c r="M94">
        <v>92.626272</v>
      </c>
      <c r="N94">
        <v>120.064014</v>
      </c>
      <c r="O94">
        <v>125.469694</v>
      </c>
      <c r="P94">
        <v>144.784333</v>
      </c>
      <c r="Q94">
        <v>21.844739000000001</v>
      </c>
      <c r="R94">
        <v>43.348365000000001</v>
      </c>
      <c r="S94">
        <v>26.679908000000001</v>
      </c>
      <c r="T94">
        <v>2.982777</v>
      </c>
      <c r="U94">
        <v>404.23868099999999</v>
      </c>
      <c r="V94">
        <v>11.535335</v>
      </c>
      <c r="W94">
        <v>42.772443000000003</v>
      </c>
      <c r="X94">
        <v>143.05745999999999</v>
      </c>
      <c r="Y94">
        <v>0</v>
      </c>
      <c r="Z94">
        <v>18.883585</v>
      </c>
      <c r="AA94">
        <v>40.685541999999998</v>
      </c>
      <c r="AB94">
        <v>46.816884000000002</v>
      </c>
      <c r="AC94">
        <v>33.622608999999997</v>
      </c>
      <c r="AD94">
        <v>42.025433</v>
      </c>
      <c r="AE94">
        <v>57.122017</v>
      </c>
      <c r="AF94">
        <v>20.030588999999999</v>
      </c>
      <c r="AG94">
        <v>47.154640999999998</v>
      </c>
      <c r="AH94">
        <v>173.71775700000001</v>
      </c>
      <c r="AI94">
        <v>17.673642999999998</v>
      </c>
      <c r="AJ94">
        <v>0</v>
      </c>
      <c r="AK94">
        <v>65.793650999999997</v>
      </c>
      <c r="AL94">
        <v>65.057359000000005</v>
      </c>
      <c r="AM94">
        <v>18.148236000000001</v>
      </c>
      <c r="AN94">
        <v>1.1707339999999999</v>
      </c>
      <c r="AO94">
        <v>0</v>
      </c>
      <c r="AP94">
        <v>2.7204079999999999</v>
      </c>
      <c r="AQ94">
        <v>39.996510999999998</v>
      </c>
      <c r="AR94">
        <v>32.503582000000002</v>
      </c>
      <c r="AS94">
        <v>36.575718000000002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5.3674869999999997</v>
      </c>
      <c r="AZ94">
        <v>9.8799159999999997</v>
      </c>
      <c r="BA94">
        <v>6.5114470000000004</v>
      </c>
      <c r="BB94">
        <v>5.1721630000000003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3115.5671489999991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664.52791400000001</v>
      </c>
      <c r="L95">
        <v>465.69933200000003</v>
      </c>
      <c r="M95">
        <v>92.626272</v>
      </c>
      <c r="N95">
        <v>120.064014</v>
      </c>
      <c r="O95">
        <v>125.469694</v>
      </c>
      <c r="P95">
        <v>144.784333</v>
      </c>
      <c r="Q95">
        <v>21.844739000000001</v>
      </c>
      <c r="R95">
        <v>43.348365000000001</v>
      </c>
      <c r="S95">
        <v>26.679908000000001</v>
      </c>
      <c r="T95">
        <v>2.982777</v>
      </c>
      <c r="U95">
        <v>404.23868099999999</v>
      </c>
      <c r="V95">
        <v>11.535335</v>
      </c>
      <c r="W95">
        <v>42.772443000000003</v>
      </c>
      <c r="X95">
        <v>143.05745999999999</v>
      </c>
      <c r="Y95">
        <v>0</v>
      </c>
      <c r="Z95">
        <v>18.883585</v>
      </c>
      <c r="AA95">
        <v>40.685541999999998</v>
      </c>
      <c r="AB95">
        <v>46.816884000000002</v>
      </c>
      <c r="AC95">
        <v>33.622608999999997</v>
      </c>
      <c r="AD95">
        <v>42.025433</v>
      </c>
      <c r="AE95">
        <v>57.122017</v>
      </c>
      <c r="AF95">
        <v>20.030588999999999</v>
      </c>
      <c r="AG95">
        <v>47.154640999999998</v>
      </c>
      <c r="AH95">
        <v>173.71775700000001</v>
      </c>
      <c r="AI95">
        <v>22.092054000000001</v>
      </c>
      <c r="AJ95">
        <v>0</v>
      </c>
      <c r="AK95">
        <v>65.793650999999997</v>
      </c>
      <c r="AL95">
        <v>60.570644000000001</v>
      </c>
      <c r="AM95">
        <v>18.148236000000001</v>
      </c>
      <c r="AN95">
        <v>1.1707339999999999</v>
      </c>
      <c r="AO95">
        <v>0</v>
      </c>
      <c r="AP95">
        <v>2.7204079999999999</v>
      </c>
      <c r="AQ95">
        <v>39.996510999999998</v>
      </c>
      <c r="AR95">
        <v>32.503582000000002</v>
      </c>
      <c r="AS95">
        <v>36.575718000000002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5.3674869999999997</v>
      </c>
      <c r="AZ95">
        <v>9.8799159999999997</v>
      </c>
      <c r="BA95">
        <v>6.5114470000000004</v>
      </c>
      <c r="BB95">
        <v>5.1721630000000003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3115.4988449999992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664.52791400000001</v>
      </c>
      <c r="L96">
        <v>465.69933200000003</v>
      </c>
      <c r="M96">
        <v>92.626272</v>
      </c>
      <c r="N96">
        <v>120.064014</v>
      </c>
      <c r="O96">
        <v>125.469694</v>
      </c>
      <c r="P96">
        <v>144.784333</v>
      </c>
      <c r="Q96">
        <v>21.844739000000001</v>
      </c>
      <c r="R96">
        <v>43.348365000000001</v>
      </c>
      <c r="S96">
        <v>26.679908000000001</v>
      </c>
      <c r="T96">
        <v>2.982777</v>
      </c>
      <c r="U96">
        <v>404.23868099999999</v>
      </c>
      <c r="V96">
        <v>11.535335</v>
      </c>
      <c r="W96">
        <v>42.772443000000003</v>
      </c>
      <c r="X96">
        <v>143.05745999999999</v>
      </c>
      <c r="Y96">
        <v>0</v>
      </c>
      <c r="Z96">
        <v>18.883585</v>
      </c>
      <c r="AA96">
        <v>40.685541999999998</v>
      </c>
      <c r="AB96">
        <v>46.816884000000002</v>
      </c>
      <c r="AC96">
        <v>33.622608999999997</v>
      </c>
      <c r="AD96">
        <v>42.025433</v>
      </c>
      <c r="AE96">
        <v>57.122017</v>
      </c>
      <c r="AF96">
        <v>20.030588999999999</v>
      </c>
      <c r="AG96">
        <v>47.154640999999998</v>
      </c>
      <c r="AH96">
        <v>173.71775700000001</v>
      </c>
      <c r="AI96">
        <v>22.092054000000001</v>
      </c>
      <c r="AJ96">
        <v>0</v>
      </c>
      <c r="AK96">
        <v>65.793650999999997</v>
      </c>
      <c r="AL96">
        <v>60.570644000000001</v>
      </c>
      <c r="AM96">
        <v>18.148236000000001</v>
      </c>
      <c r="AN96">
        <v>1.1707339999999999</v>
      </c>
      <c r="AO96">
        <v>0</v>
      </c>
      <c r="AP96">
        <v>2.7204079999999999</v>
      </c>
      <c r="AQ96">
        <v>39.996510999999998</v>
      </c>
      <c r="AR96">
        <v>32.503582000000002</v>
      </c>
      <c r="AS96">
        <v>36.575718000000002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5.3674869999999997</v>
      </c>
      <c r="AZ96">
        <v>9.8799159999999997</v>
      </c>
      <c r="BA96">
        <v>6.5114470000000004</v>
      </c>
      <c r="BB96">
        <v>5.1721630000000003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3115.4988449999992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664.52791400000001</v>
      </c>
      <c r="L97">
        <v>465.69933200000003</v>
      </c>
      <c r="M97">
        <v>92.626272</v>
      </c>
      <c r="N97">
        <v>120.064014</v>
      </c>
      <c r="O97">
        <v>125.469694</v>
      </c>
      <c r="P97">
        <v>144.784333</v>
      </c>
      <c r="Q97">
        <v>21.844739000000001</v>
      </c>
      <c r="R97">
        <v>43.348365000000001</v>
      </c>
      <c r="S97">
        <v>26.679908000000001</v>
      </c>
      <c r="T97">
        <v>2.982777</v>
      </c>
      <c r="U97">
        <v>404.23868099999999</v>
      </c>
      <c r="V97">
        <v>11.535335</v>
      </c>
      <c r="W97">
        <v>42.772443000000003</v>
      </c>
      <c r="X97">
        <v>143.05745999999999</v>
      </c>
      <c r="Y97">
        <v>0</v>
      </c>
      <c r="Z97">
        <v>18.883585</v>
      </c>
      <c r="AA97">
        <v>40.685541999999998</v>
      </c>
      <c r="AB97">
        <v>46.816884000000002</v>
      </c>
      <c r="AC97">
        <v>33.622608999999997</v>
      </c>
      <c r="AD97">
        <v>42.025433</v>
      </c>
      <c r="AE97">
        <v>57.122017</v>
      </c>
      <c r="AF97">
        <v>28.376667000000001</v>
      </c>
      <c r="AG97">
        <v>47.154640999999998</v>
      </c>
      <c r="AH97">
        <v>173.71775700000001</v>
      </c>
      <c r="AI97">
        <v>22.092054000000001</v>
      </c>
      <c r="AJ97">
        <v>0</v>
      </c>
      <c r="AK97">
        <v>65.793650999999997</v>
      </c>
      <c r="AL97">
        <v>60.570644000000001</v>
      </c>
      <c r="AM97">
        <v>18.148236000000001</v>
      </c>
      <c r="AN97">
        <v>1.1707339999999999</v>
      </c>
      <c r="AO97">
        <v>0</v>
      </c>
      <c r="AP97">
        <v>7.0483310000000001</v>
      </c>
      <c r="AQ97">
        <v>39.996510999999998</v>
      </c>
      <c r="AR97">
        <v>32.503582000000002</v>
      </c>
      <c r="AS97">
        <v>36.575718000000002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5.3674869999999997</v>
      </c>
      <c r="AZ97">
        <v>9.8799159999999997</v>
      </c>
      <c r="BA97">
        <v>6.5114470000000004</v>
      </c>
      <c r="BB97">
        <v>5.1721630000000003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3128.172845999999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664.52791400000001</v>
      </c>
      <c r="L98">
        <v>465.69933200000003</v>
      </c>
      <c r="M98">
        <v>92.626272</v>
      </c>
      <c r="N98">
        <v>120.064014</v>
      </c>
      <c r="O98">
        <v>125.469694</v>
      </c>
      <c r="P98">
        <v>144.784333</v>
      </c>
      <c r="Q98">
        <v>21.844739000000001</v>
      </c>
      <c r="R98">
        <v>43.348365000000001</v>
      </c>
      <c r="S98">
        <v>26.679908000000001</v>
      </c>
      <c r="T98">
        <v>2.982777</v>
      </c>
      <c r="U98">
        <v>404.23868099999999</v>
      </c>
      <c r="V98">
        <v>11.535335</v>
      </c>
      <c r="W98">
        <v>42.772443000000003</v>
      </c>
      <c r="X98">
        <v>143.05745999999999</v>
      </c>
      <c r="Y98">
        <v>0</v>
      </c>
      <c r="Z98">
        <v>18.883585</v>
      </c>
      <c r="AA98">
        <v>40.685541999999998</v>
      </c>
      <c r="AB98">
        <v>46.816884000000002</v>
      </c>
      <c r="AC98">
        <v>33.622608999999997</v>
      </c>
      <c r="AD98">
        <v>42.025433</v>
      </c>
      <c r="AE98">
        <v>57.122017</v>
      </c>
      <c r="AF98">
        <v>28.376667000000001</v>
      </c>
      <c r="AG98">
        <v>47.154640999999998</v>
      </c>
      <c r="AH98">
        <v>173.71775700000001</v>
      </c>
      <c r="AI98">
        <v>22.092054000000001</v>
      </c>
      <c r="AJ98">
        <v>0</v>
      </c>
      <c r="AK98">
        <v>65.793650999999997</v>
      </c>
      <c r="AL98">
        <v>60.570644000000001</v>
      </c>
      <c r="AM98">
        <v>18.148236000000001</v>
      </c>
      <c r="AN98">
        <v>1.1707339999999999</v>
      </c>
      <c r="AO98">
        <v>0</v>
      </c>
      <c r="AP98">
        <v>7.0483310000000001</v>
      </c>
      <c r="AQ98">
        <v>39.996510999999998</v>
      </c>
      <c r="AR98">
        <v>32.503582000000002</v>
      </c>
      <c r="AS98">
        <v>36.575718000000002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5.3674869999999997</v>
      </c>
      <c r="AZ98">
        <v>9.8799159999999997</v>
      </c>
      <c r="BA98">
        <v>6.5114470000000004</v>
      </c>
      <c r="BB98">
        <v>5.1721630000000003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3128.172845999999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9.8687127499999996E-3</v>
      </c>
      <c r="K99">
        <f t="shared" si="2"/>
        <v>13.49846613874999</v>
      </c>
      <c r="L99">
        <f t="shared" si="2"/>
        <v>8.240063744000004</v>
      </c>
      <c r="M99">
        <f t="shared" si="2"/>
        <v>2.1962677402500037</v>
      </c>
      <c r="N99">
        <f t="shared" si="2"/>
        <v>2.8494192154999949</v>
      </c>
      <c r="O99">
        <f t="shared" si="2"/>
        <v>2.976642990499998</v>
      </c>
      <c r="P99">
        <f t="shared" si="2"/>
        <v>3.4267323349999961</v>
      </c>
      <c r="Q99">
        <f t="shared" si="2"/>
        <v>0.47675332149999905</v>
      </c>
      <c r="R99">
        <f t="shared" si="2"/>
        <v>0.9224425092499986</v>
      </c>
      <c r="S99">
        <f t="shared" si="2"/>
        <v>0.58976753325000097</v>
      </c>
      <c r="T99">
        <f t="shared" si="2"/>
        <v>5.2214089249999977E-2</v>
      </c>
      <c r="U99">
        <f t="shared" si="2"/>
        <v>9.7017283440000011</v>
      </c>
      <c r="V99">
        <f t="shared" si="2"/>
        <v>0.27681926175000027</v>
      </c>
      <c r="W99">
        <f t="shared" si="2"/>
        <v>0.99939244149999829</v>
      </c>
      <c r="X99">
        <f t="shared" si="2"/>
        <v>3.3647599174999994</v>
      </c>
      <c r="Y99">
        <f t="shared" si="2"/>
        <v>0</v>
      </c>
      <c r="Z99">
        <f t="shared" si="2"/>
        <v>0.41890149325000031</v>
      </c>
      <c r="AA99">
        <f t="shared" si="2"/>
        <v>0.9761189947500013</v>
      </c>
      <c r="AB99">
        <f t="shared" si="2"/>
        <v>1.1236052159999983</v>
      </c>
      <c r="AC99">
        <f t="shared" si="2"/>
        <v>0.80694261600000017</v>
      </c>
      <c r="AD99">
        <f t="shared" si="2"/>
        <v>0.82737571649999919</v>
      </c>
      <c r="AE99">
        <f t="shared" si="2"/>
        <v>1.370928407999999</v>
      </c>
      <c r="AF99">
        <f t="shared" si="2"/>
        <v>0.29183455200000002</v>
      </c>
      <c r="AG99">
        <f t="shared" si="2"/>
        <v>1.1317113840000013</v>
      </c>
      <c r="AH99">
        <f t="shared" si="2"/>
        <v>4.1751960360000027</v>
      </c>
      <c r="AI99">
        <f t="shared" si="2"/>
        <v>0.55200089200000058</v>
      </c>
      <c r="AJ99">
        <f t="shared" si="2"/>
        <v>0</v>
      </c>
      <c r="AK99">
        <f t="shared" si="2"/>
        <v>1.5790476239999991</v>
      </c>
      <c r="AL99">
        <f t="shared" si="2"/>
        <v>1.49300189025</v>
      </c>
      <c r="AM99">
        <f t="shared" si="2"/>
        <v>0.30746075125</v>
      </c>
      <c r="AN99">
        <f t="shared" si="2"/>
        <v>2.790945299999997E-2</v>
      </c>
      <c r="AO99">
        <f t="shared" si="2"/>
        <v>0</v>
      </c>
      <c r="AP99">
        <f t="shared" si="2"/>
        <v>9.9171248500000017E-2</v>
      </c>
      <c r="AQ99">
        <f t="shared" si="2"/>
        <v>0.44834550875000001</v>
      </c>
      <c r="AR99">
        <f t="shared" si="2"/>
        <v>0.78967718474999848</v>
      </c>
      <c r="AS99">
        <f t="shared" si="2"/>
        <v>0.8841846600000004</v>
      </c>
      <c r="AT99">
        <f t="shared" si="2"/>
        <v>0.44802077274999891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0.1291124609999999</v>
      </c>
      <c r="AZ99">
        <f t="shared" si="2"/>
        <v>0.23711798399999967</v>
      </c>
      <c r="BA99">
        <f t="shared" si="2"/>
        <v>0.15678761399999977</v>
      </c>
      <c r="BB99">
        <f t="shared" si="2"/>
        <v>0.12338737875000015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67.979178134249949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262.08</v>
      </c>
      <c r="C3" s="34">
        <v>87.07</v>
      </c>
      <c r="D3" s="93">
        <f>R3+S3+T3</f>
        <v>0</v>
      </c>
      <c r="E3" s="34">
        <v>15.62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</v>
      </c>
      <c r="N3">
        <v>272.94</v>
      </c>
      <c r="O3">
        <v>100.56</v>
      </c>
      <c r="P3">
        <v>10.41</v>
      </c>
      <c r="Q3">
        <v>9.01</v>
      </c>
      <c r="R3" s="93">
        <v>0</v>
      </c>
      <c r="S3" s="93">
        <v>0</v>
      </c>
      <c r="T3" s="93">
        <v>0</v>
      </c>
      <c r="U3">
        <v>10.56</v>
      </c>
      <c r="V3">
        <v>0</v>
      </c>
      <c r="W3">
        <v>11.6</v>
      </c>
      <c r="X3">
        <v>87.5</v>
      </c>
      <c r="Y3">
        <v>29.16</v>
      </c>
      <c r="Z3">
        <v>29.17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</v>
      </c>
      <c r="AH3">
        <v>60</v>
      </c>
      <c r="AI3">
        <v>60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262.08</v>
      </c>
      <c r="C4" s="34">
        <v>87.07</v>
      </c>
      <c r="D4" s="93">
        <f t="shared" ref="D4:D67" si="0">R4+S4+T4</f>
        <v>0</v>
      </c>
      <c r="E4" s="34">
        <v>15.62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</v>
      </c>
      <c r="N4">
        <v>272.94</v>
      </c>
      <c r="O4">
        <v>100.56</v>
      </c>
      <c r="P4">
        <v>10.41</v>
      </c>
      <c r="Q4">
        <v>8.61</v>
      </c>
      <c r="R4" s="93">
        <v>0</v>
      </c>
      <c r="S4" s="93">
        <v>0</v>
      </c>
      <c r="T4" s="93">
        <v>0</v>
      </c>
      <c r="U4">
        <v>10.56</v>
      </c>
      <c r="V4">
        <v>0</v>
      </c>
      <c r="W4">
        <v>11.6</v>
      </c>
      <c r="X4">
        <v>89</v>
      </c>
      <c r="Y4">
        <v>29.66</v>
      </c>
      <c r="Z4">
        <v>29.67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20.66</v>
      </c>
      <c r="AH4">
        <v>60</v>
      </c>
      <c r="AI4">
        <v>60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262.08</v>
      </c>
      <c r="C5" s="34">
        <v>87.07</v>
      </c>
      <c r="D5" s="93">
        <f t="shared" si="0"/>
        <v>0</v>
      </c>
      <c r="E5" s="34">
        <v>15.62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</v>
      </c>
      <c r="N5">
        <v>272.94</v>
      </c>
      <c r="O5">
        <v>100.56</v>
      </c>
      <c r="P5">
        <v>10.41</v>
      </c>
      <c r="Q5">
        <v>8.41</v>
      </c>
      <c r="R5" s="93">
        <v>0</v>
      </c>
      <c r="S5" s="93">
        <v>0</v>
      </c>
      <c r="T5" s="93">
        <v>0</v>
      </c>
      <c r="U5">
        <v>10.56</v>
      </c>
      <c r="V5">
        <v>0</v>
      </c>
      <c r="W5">
        <v>11.6</v>
      </c>
      <c r="X5">
        <v>90.84</v>
      </c>
      <c r="Y5">
        <v>30.28</v>
      </c>
      <c r="Z5">
        <v>30.28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21.34</v>
      </c>
      <c r="AH5">
        <v>62</v>
      </c>
      <c r="AI5">
        <v>62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262.08</v>
      </c>
      <c r="C6" s="34">
        <v>87.07</v>
      </c>
      <c r="D6" s="93">
        <f t="shared" si="0"/>
        <v>0</v>
      </c>
      <c r="E6" s="34">
        <v>15.62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</v>
      </c>
      <c r="N6">
        <v>272.94</v>
      </c>
      <c r="O6">
        <v>100.56</v>
      </c>
      <c r="P6">
        <v>10.41</v>
      </c>
      <c r="Q6">
        <v>13</v>
      </c>
      <c r="R6" s="93">
        <v>0</v>
      </c>
      <c r="S6" s="93">
        <v>0</v>
      </c>
      <c r="T6" s="93">
        <v>0</v>
      </c>
      <c r="U6">
        <v>10.56</v>
      </c>
      <c r="V6">
        <v>0</v>
      </c>
      <c r="W6">
        <v>11.6</v>
      </c>
      <c r="X6">
        <v>92.94</v>
      </c>
      <c r="Y6">
        <v>30.98</v>
      </c>
      <c r="Z6">
        <v>30.98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22</v>
      </c>
      <c r="AH6">
        <v>64</v>
      </c>
      <c r="AI6">
        <v>64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262.08</v>
      </c>
      <c r="C7" s="34">
        <v>87.07</v>
      </c>
      <c r="D7" s="93">
        <f t="shared" si="0"/>
        <v>0</v>
      </c>
      <c r="E7" s="34">
        <v>15.62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</v>
      </c>
      <c r="N7">
        <v>272.94</v>
      </c>
      <c r="O7">
        <v>100.56</v>
      </c>
      <c r="P7">
        <v>10.41</v>
      </c>
      <c r="Q7">
        <v>12.6</v>
      </c>
      <c r="R7" s="93">
        <v>0</v>
      </c>
      <c r="S7" s="93">
        <v>0</v>
      </c>
      <c r="T7" s="93">
        <v>0</v>
      </c>
      <c r="U7">
        <v>10.56</v>
      </c>
      <c r="V7">
        <v>0</v>
      </c>
      <c r="W7">
        <v>11.6</v>
      </c>
      <c r="X7">
        <v>95.29</v>
      </c>
      <c r="Y7">
        <v>31.77</v>
      </c>
      <c r="Z7">
        <v>31.76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22.66</v>
      </c>
      <c r="AH7">
        <v>66</v>
      </c>
      <c r="AI7">
        <v>66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262.08</v>
      </c>
      <c r="C8" s="34">
        <v>87.07</v>
      </c>
      <c r="D8" s="93">
        <f t="shared" si="0"/>
        <v>0</v>
      </c>
      <c r="E8" s="34">
        <v>15.62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</v>
      </c>
      <c r="N8">
        <v>272.94</v>
      </c>
      <c r="O8">
        <v>100.56</v>
      </c>
      <c r="P8">
        <v>10.41</v>
      </c>
      <c r="Q8">
        <v>12.41</v>
      </c>
      <c r="R8" s="93">
        <v>0</v>
      </c>
      <c r="S8" s="93">
        <v>0</v>
      </c>
      <c r="T8" s="93">
        <v>0</v>
      </c>
      <c r="U8">
        <v>10.56</v>
      </c>
      <c r="V8">
        <v>0</v>
      </c>
      <c r="W8">
        <v>11.6</v>
      </c>
      <c r="X8">
        <v>100.5</v>
      </c>
      <c r="Y8">
        <v>33.51</v>
      </c>
      <c r="Z8">
        <v>33.5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23</v>
      </c>
      <c r="AH8">
        <v>67</v>
      </c>
      <c r="AI8">
        <v>67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262.08</v>
      </c>
      <c r="C9" s="34">
        <v>87.07</v>
      </c>
      <c r="D9" s="93">
        <f t="shared" si="0"/>
        <v>0</v>
      </c>
      <c r="E9" s="34">
        <v>15.62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</v>
      </c>
      <c r="N9">
        <v>272.94</v>
      </c>
      <c r="O9">
        <v>100.56</v>
      </c>
      <c r="P9">
        <v>10.41</v>
      </c>
      <c r="Q9">
        <v>10.01</v>
      </c>
      <c r="R9" s="93">
        <v>0</v>
      </c>
      <c r="S9" s="93">
        <v>0</v>
      </c>
      <c r="T9" s="93">
        <v>0</v>
      </c>
      <c r="U9">
        <v>10.56</v>
      </c>
      <c r="V9">
        <v>0</v>
      </c>
      <c r="W9">
        <v>11.6</v>
      </c>
      <c r="X9">
        <v>100.86</v>
      </c>
      <c r="Y9">
        <v>33.619999999999997</v>
      </c>
      <c r="Z9">
        <v>33.619999999999997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21.66</v>
      </c>
      <c r="AH9">
        <v>66.67</v>
      </c>
      <c r="AI9">
        <v>66.67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262.08</v>
      </c>
      <c r="C10" s="34">
        <v>87.07</v>
      </c>
      <c r="D10" s="93">
        <f t="shared" si="0"/>
        <v>0</v>
      </c>
      <c r="E10" s="34">
        <v>15.62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</v>
      </c>
      <c r="N10">
        <v>272.94</v>
      </c>
      <c r="O10">
        <v>100.56</v>
      </c>
      <c r="P10">
        <v>10.41</v>
      </c>
      <c r="Q10">
        <v>10.01</v>
      </c>
      <c r="R10" s="93">
        <v>0</v>
      </c>
      <c r="S10" s="93">
        <v>0</v>
      </c>
      <c r="T10" s="93">
        <v>0</v>
      </c>
      <c r="U10">
        <v>10.56</v>
      </c>
      <c r="V10">
        <v>0</v>
      </c>
      <c r="W10">
        <v>11.6</v>
      </c>
      <c r="X10">
        <v>100.93</v>
      </c>
      <c r="Y10">
        <v>33.659999999999997</v>
      </c>
      <c r="Z10">
        <v>33.64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21.66</v>
      </c>
      <c r="AH10">
        <v>66.67</v>
      </c>
      <c r="AI10">
        <v>66.67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262.08</v>
      </c>
      <c r="C11" s="34">
        <v>87.07</v>
      </c>
      <c r="D11" s="93">
        <f t="shared" si="0"/>
        <v>0</v>
      </c>
      <c r="E11" s="34">
        <v>8.6300000000000008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</v>
      </c>
      <c r="N11">
        <v>272.94</v>
      </c>
      <c r="O11">
        <v>100.56</v>
      </c>
      <c r="P11">
        <v>10.41</v>
      </c>
      <c r="Q11">
        <v>10.01</v>
      </c>
      <c r="R11" s="93">
        <v>0</v>
      </c>
      <c r="S11" s="93">
        <v>0</v>
      </c>
      <c r="T11" s="93">
        <v>0</v>
      </c>
      <c r="U11">
        <v>10.56</v>
      </c>
      <c r="V11">
        <v>0</v>
      </c>
      <c r="W11">
        <v>11.6</v>
      </c>
      <c r="X11">
        <v>85.5</v>
      </c>
      <c r="Y11">
        <v>28.5</v>
      </c>
      <c r="Z11">
        <v>28.5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21.66</v>
      </c>
      <c r="AH11">
        <v>66.67</v>
      </c>
      <c r="AI11">
        <v>66.67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262.08</v>
      </c>
      <c r="C12" s="34">
        <v>87.07</v>
      </c>
      <c r="D12" s="93">
        <f t="shared" si="0"/>
        <v>0</v>
      </c>
      <c r="E12" s="34">
        <v>8.6300000000000008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</v>
      </c>
      <c r="N12">
        <v>272.94</v>
      </c>
      <c r="O12">
        <v>100.56</v>
      </c>
      <c r="P12">
        <v>10.41</v>
      </c>
      <c r="Q12">
        <v>10.01</v>
      </c>
      <c r="R12" s="93">
        <v>0</v>
      </c>
      <c r="S12" s="93">
        <v>0</v>
      </c>
      <c r="T12" s="93">
        <v>0</v>
      </c>
      <c r="U12">
        <v>10.56</v>
      </c>
      <c r="V12">
        <v>0</v>
      </c>
      <c r="W12">
        <v>11.6</v>
      </c>
      <c r="X12">
        <v>85.5</v>
      </c>
      <c r="Y12">
        <v>28.5</v>
      </c>
      <c r="Z12">
        <v>28.5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21.66</v>
      </c>
      <c r="AH12">
        <v>66.67</v>
      </c>
      <c r="AI12">
        <v>66.67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262.08</v>
      </c>
      <c r="C13" s="34">
        <v>87.07</v>
      </c>
      <c r="D13" s="93">
        <f t="shared" si="0"/>
        <v>0</v>
      </c>
      <c r="E13" s="34">
        <v>8.6300000000000008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</v>
      </c>
      <c r="N13">
        <v>272.94</v>
      </c>
      <c r="O13">
        <v>100.56</v>
      </c>
      <c r="P13">
        <v>10.41</v>
      </c>
      <c r="Q13">
        <v>11.2</v>
      </c>
      <c r="R13" s="93">
        <v>0</v>
      </c>
      <c r="S13" s="93">
        <v>0</v>
      </c>
      <c r="T13" s="93">
        <v>0</v>
      </c>
      <c r="U13">
        <v>10.56</v>
      </c>
      <c r="V13">
        <v>0</v>
      </c>
      <c r="W13">
        <v>11.6</v>
      </c>
      <c r="X13">
        <v>85.5</v>
      </c>
      <c r="Y13">
        <v>28.5</v>
      </c>
      <c r="Z13">
        <v>28.5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21.66</v>
      </c>
      <c r="AH13">
        <v>66.67</v>
      </c>
      <c r="AI13">
        <v>66.67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262.08</v>
      </c>
      <c r="C14" s="34">
        <v>87.07</v>
      </c>
      <c r="D14" s="93">
        <f t="shared" si="0"/>
        <v>0</v>
      </c>
      <c r="E14" s="34">
        <v>8.6300000000000008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</v>
      </c>
      <c r="N14">
        <v>272.94</v>
      </c>
      <c r="O14">
        <v>100.56</v>
      </c>
      <c r="P14">
        <v>10.41</v>
      </c>
      <c r="Q14">
        <v>11.4</v>
      </c>
      <c r="R14" s="93">
        <v>0</v>
      </c>
      <c r="S14" s="93">
        <v>0</v>
      </c>
      <c r="T14" s="93">
        <v>0</v>
      </c>
      <c r="U14">
        <v>10.56</v>
      </c>
      <c r="V14">
        <v>0</v>
      </c>
      <c r="W14">
        <v>11.6</v>
      </c>
      <c r="X14">
        <v>85.5</v>
      </c>
      <c r="Y14">
        <v>28.5</v>
      </c>
      <c r="Z14">
        <v>28.5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21.66</v>
      </c>
      <c r="AH14">
        <v>66.67</v>
      </c>
      <c r="AI14">
        <v>66.67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262.08</v>
      </c>
      <c r="C15" s="34">
        <v>87.07</v>
      </c>
      <c r="D15" s="93">
        <f t="shared" si="0"/>
        <v>0</v>
      </c>
      <c r="E15" s="34">
        <v>8.6300000000000008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</v>
      </c>
      <c r="N15">
        <v>272.94</v>
      </c>
      <c r="O15">
        <v>100.56</v>
      </c>
      <c r="P15">
        <v>10.41</v>
      </c>
      <c r="Q15">
        <v>10.01</v>
      </c>
      <c r="R15" s="93">
        <v>0</v>
      </c>
      <c r="S15" s="93">
        <v>0</v>
      </c>
      <c r="T15" s="93">
        <v>0</v>
      </c>
      <c r="U15">
        <v>10.56</v>
      </c>
      <c r="V15">
        <v>0</v>
      </c>
      <c r="W15">
        <v>11.6</v>
      </c>
      <c r="X15">
        <v>85.5</v>
      </c>
      <c r="Y15">
        <v>28.5</v>
      </c>
      <c r="Z15">
        <v>28.5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21.66</v>
      </c>
      <c r="AH15">
        <v>66.67</v>
      </c>
      <c r="AI15">
        <v>66.67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262.08</v>
      </c>
      <c r="C16" s="34">
        <v>87.07</v>
      </c>
      <c r="D16" s="93">
        <f t="shared" si="0"/>
        <v>0</v>
      </c>
      <c r="E16" s="34">
        <v>8.6300000000000008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</v>
      </c>
      <c r="N16">
        <v>272.94</v>
      </c>
      <c r="O16">
        <v>100.56</v>
      </c>
      <c r="P16">
        <v>10.41</v>
      </c>
      <c r="Q16">
        <v>10.01</v>
      </c>
      <c r="R16" s="93">
        <v>0</v>
      </c>
      <c r="S16" s="93">
        <v>0</v>
      </c>
      <c r="T16" s="93">
        <v>0</v>
      </c>
      <c r="U16">
        <v>10.56</v>
      </c>
      <c r="V16">
        <v>0</v>
      </c>
      <c r="W16">
        <v>11.6</v>
      </c>
      <c r="X16">
        <v>85</v>
      </c>
      <c r="Y16">
        <v>28.34</v>
      </c>
      <c r="Z16">
        <v>28.33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21.66</v>
      </c>
      <c r="AH16">
        <v>66.67</v>
      </c>
      <c r="AI16">
        <v>66.67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262.08</v>
      </c>
      <c r="C17" s="34">
        <v>87.07</v>
      </c>
      <c r="D17" s="93">
        <f t="shared" si="0"/>
        <v>0</v>
      </c>
      <c r="E17" s="34">
        <v>8.6300000000000008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</v>
      </c>
      <c r="N17">
        <v>272.94</v>
      </c>
      <c r="O17">
        <v>100.56</v>
      </c>
      <c r="P17">
        <v>10.41</v>
      </c>
      <c r="Q17">
        <v>9.01</v>
      </c>
      <c r="R17" s="93">
        <v>0</v>
      </c>
      <c r="S17" s="93">
        <v>0</v>
      </c>
      <c r="T17" s="93">
        <v>0</v>
      </c>
      <c r="U17">
        <v>10.56</v>
      </c>
      <c r="V17">
        <v>0</v>
      </c>
      <c r="W17">
        <v>11.6</v>
      </c>
      <c r="X17">
        <v>84</v>
      </c>
      <c r="Y17">
        <v>28</v>
      </c>
      <c r="Z17">
        <v>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21.66</v>
      </c>
      <c r="AH17">
        <v>66.67</v>
      </c>
      <c r="AI17">
        <v>66.67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262.08</v>
      </c>
      <c r="C18" s="34">
        <v>87.07</v>
      </c>
      <c r="D18" s="93">
        <f t="shared" si="0"/>
        <v>0</v>
      </c>
      <c r="E18" s="34">
        <v>8.6300000000000008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</v>
      </c>
      <c r="N18">
        <v>272.94</v>
      </c>
      <c r="O18">
        <v>100.56</v>
      </c>
      <c r="P18">
        <v>10.41</v>
      </c>
      <c r="Q18">
        <v>9.01</v>
      </c>
      <c r="R18" s="93">
        <v>0</v>
      </c>
      <c r="S18" s="93">
        <v>0</v>
      </c>
      <c r="T18" s="93">
        <v>0</v>
      </c>
      <c r="U18">
        <v>10.56</v>
      </c>
      <c r="V18">
        <v>0</v>
      </c>
      <c r="W18">
        <v>11.6</v>
      </c>
      <c r="X18">
        <v>83.5</v>
      </c>
      <c r="Y18">
        <v>27.84</v>
      </c>
      <c r="Z18">
        <v>27.83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21.66</v>
      </c>
      <c r="AH18">
        <v>66.67</v>
      </c>
      <c r="AI18">
        <v>66.67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262.08</v>
      </c>
      <c r="C19" s="34">
        <v>87.07</v>
      </c>
      <c r="D19" s="93">
        <f t="shared" si="0"/>
        <v>0</v>
      </c>
      <c r="E19" s="34">
        <v>8.6300000000000008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</v>
      </c>
      <c r="N19">
        <v>272.94</v>
      </c>
      <c r="O19">
        <v>100.56</v>
      </c>
      <c r="P19">
        <v>10.33</v>
      </c>
      <c r="Q19">
        <v>7.21</v>
      </c>
      <c r="R19" s="93">
        <v>0</v>
      </c>
      <c r="S19" s="93">
        <v>0</v>
      </c>
      <c r="T19" s="93">
        <v>0</v>
      </c>
      <c r="U19">
        <v>10.56</v>
      </c>
      <c r="V19">
        <v>0</v>
      </c>
      <c r="W19">
        <v>11.6</v>
      </c>
      <c r="X19">
        <v>83</v>
      </c>
      <c r="Y19">
        <v>27.66</v>
      </c>
      <c r="Z19">
        <v>27.67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21.66</v>
      </c>
      <c r="AH19">
        <v>66.67</v>
      </c>
      <c r="AI19">
        <v>66.67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262.08</v>
      </c>
      <c r="C20" s="34">
        <v>87.07</v>
      </c>
      <c r="D20" s="93">
        <f t="shared" si="0"/>
        <v>0</v>
      </c>
      <c r="E20" s="34">
        <v>8.6300000000000008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</v>
      </c>
      <c r="N20">
        <v>272.94</v>
      </c>
      <c r="O20">
        <v>100.56</v>
      </c>
      <c r="P20">
        <v>10.33</v>
      </c>
      <c r="Q20">
        <v>7.21</v>
      </c>
      <c r="R20" s="93">
        <v>0</v>
      </c>
      <c r="S20" s="93">
        <v>0</v>
      </c>
      <c r="T20" s="93">
        <v>0</v>
      </c>
      <c r="U20">
        <v>10.56</v>
      </c>
      <c r="V20">
        <v>0</v>
      </c>
      <c r="W20">
        <v>11.6</v>
      </c>
      <c r="X20">
        <v>83</v>
      </c>
      <c r="Y20">
        <v>27.66</v>
      </c>
      <c r="Z20">
        <v>27.67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21.66</v>
      </c>
      <c r="AH20">
        <v>66.67</v>
      </c>
      <c r="AI20">
        <v>66.67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262.08</v>
      </c>
      <c r="C21" s="34">
        <v>87.07</v>
      </c>
      <c r="D21" s="93">
        <f t="shared" si="0"/>
        <v>0</v>
      </c>
      <c r="E21" s="34">
        <v>8.6300000000000008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</v>
      </c>
      <c r="N21">
        <v>272.94</v>
      </c>
      <c r="O21">
        <v>100.56</v>
      </c>
      <c r="P21">
        <v>10.33</v>
      </c>
      <c r="Q21">
        <v>7.21</v>
      </c>
      <c r="R21" s="93">
        <v>0</v>
      </c>
      <c r="S21" s="93">
        <v>0</v>
      </c>
      <c r="T21" s="93">
        <v>0</v>
      </c>
      <c r="U21">
        <v>10.56</v>
      </c>
      <c r="V21">
        <v>0</v>
      </c>
      <c r="W21">
        <v>11.6</v>
      </c>
      <c r="X21">
        <v>83</v>
      </c>
      <c r="Y21">
        <v>27.66</v>
      </c>
      <c r="Z21">
        <v>27.67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21.66</v>
      </c>
      <c r="AH21">
        <v>66.67</v>
      </c>
      <c r="AI21">
        <v>66.67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262.08</v>
      </c>
      <c r="C22" s="34">
        <v>87.07</v>
      </c>
      <c r="D22" s="93">
        <f t="shared" si="0"/>
        <v>0</v>
      </c>
      <c r="E22" s="34">
        <v>8.6300000000000008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</v>
      </c>
      <c r="N22">
        <v>272.94</v>
      </c>
      <c r="O22">
        <v>100.56</v>
      </c>
      <c r="P22">
        <v>10.33</v>
      </c>
      <c r="Q22">
        <v>7.21</v>
      </c>
      <c r="R22" s="93">
        <v>0</v>
      </c>
      <c r="S22" s="93">
        <v>0</v>
      </c>
      <c r="T22" s="93">
        <v>0</v>
      </c>
      <c r="U22">
        <v>10.56</v>
      </c>
      <c r="V22">
        <v>0</v>
      </c>
      <c r="W22">
        <v>11.6</v>
      </c>
      <c r="X22">
        <v>83</v>
      </c>
      <c r="Y22">
        <v>27.66</v>
      </c>
      <c r="Z22">
        <v>27.67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21.66</v>
      </c>
      <c r="AH22">
        <v>66.67</v>
      </c>
      <c r="AI22">
        <v>66.67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262.08</v>
      </c>
      <c r="C23" s="34">
        <v>87.07</v>
      </c>
      <c r="D23" s="93">
        <f t="shared" si="0"/>
        <v>0</v>
      </c>
      <c r="E23" s="34">
        <v>8.6300000000000008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115.4</v>
      </c>
      <c r="N23">
        <v>272.94</v>
      </c>
      <c r="O23">
        <v>100.56</v>
      </c>
      <c r="P23">
        <v>10.33</v>
      </c>
      <c r="Q23">
        <v>7.21</v>
      </c>
      <c r="R23" s="93">
        <v>0</v>
      </c>
      <c r="S23" s="93">
        <v>0</v>
      </c>
      <c r="T23" s="93">
        <v>0</v>
      </c>
      <c r="U23">
        <v>10.56</v>
      </c>
      <c r="V23">
        <v>0</v>
      </c>
      <c r="W23">
        <v>11.6</v>
      </c>
      <c r="X23">
        <v>83</v>
      </c>
      <c r="Y23">
        <v>27.66</v>
      </c>
      <c r="Z23">
        <v>27.67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21.66</v>
      </c>
      <c r="AH23">
        <v>66.67</v>
      </c>
      <c r="AI23">
        <v>66.67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262.08</v>
      </c>
      <c r="C24" s="34">
        <v>87.07</v>
      </c>
      <c r="D24" s="93">
        <f t="shared" si="0"/>
        <v>0</v>
      </c>
      <c r="E24" s="34">
        <v>8.6300000000000008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94.59</v>
      </c>
      <c r="N24">
        <v>272.94</v>
      </c>
      <c r="O24">
        <v>100.56</v>
      </c>
      <c r="P24">
        <v>10.33</v>
      </c>
      <c r="Q24">
        <v>7.21</v>
      </c>
      <c r="R24" s="93">
        <v>0</v>
      </c>
      <c r="S24" s="93">
        <v>0</v>
      </c>
      <c r="T24" s="93">
        <v>0</v>
      </c>
      <c r="U24">
        <v>10.56</v>
      </c>
      <c r="V24">
        <v>0</v>
      </c>
      <c r="W24">
        <v>11.6</v>
      </c>
      <c r="X24">
        <v>82.5</v>
      </c>
      <c r="Y24">
        <v>27.5</v>
      </c>
      <c r="Z24">
        <v>27.5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21.66</v>
      </c>
      <c r="AH24">
        <v>66.67</v>
      </c>
      <c r="AI24">
        <v>66.67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262.08</v>
      </c>
      <c r="C25" s="34">
        <v>87.07</v>
      </c>
      <c r="D25" s="93">
        <f t="shared" si="0"/>
        <v>0</v>
      </c>
      <c r="E25" s="34">
        <v>8.6300000000000008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66.209999999999994</v>
      </c>
      <c r="N25">
        <v>272.94</v>
      </c>
      <c r="O25">
        <v>100.56</v>
      </c>
      <c r="P25">
        <v>10.33</v>
      </c>
      <c r="Q25">
        <v>12.01</v>
      </c>
      <c r="R25" s="93">
        <v>0</v>
      </c>
      <c r="S25" s="93">
        <v>0</v>
      </c>
      <c r="T25" s="93">
        <v>0</v>
      </c>
      <c r="U25">
        <v>10.56</v>
      </c>
      <c r="V25">
        <v>1.140633</v>
      </c>
      <c r="W25">
        <v>11.6</v>
      </c>
      <c r="X25">
        <v>81</v>
      </c>
      <c r="Y25">
        <v>27</v>
      </c>
      <c r="Z25">
        <v>27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21.66</v>
      </c>
      <c r="AH25">
        <v>66.67</v>
      </c>
      <c r="AI25">
        <v>66.67</v>
      </c>
      <c r="AJ25">
        <v>30.78</v>
      </c>
      <c r="AK25">
        <v>0</v>
      </c>
      <c r="AL25">
        <v>0</v>
      </c>
    </row>
    <row r="26" spans="1:38">
      <c r="A26" t="s">
        <v>68</v>
      </c>
      <c r="B26" s="34">
        <v>262.08</v>
      </c>
      <c r="C26" s="34">
        <v>68.08</v>
      </c>
      <c r="D26" s="93">
        <f t="shared" si="0"/>
        <v>0</v>
      </c>
      <c r="E26" s="34">
        <v>8.6300000000000008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66.209999999999994</v>
      </c>
      <c r="N26">
        <v>272.94</v>
      </c>
      <c r="O26">
        <v>100.56</v>
      </c>
      <c r="P26">
        <v>10.17</v>
      </c>
      <c r="Q26">
        <v>11.61</v>
      </c>
      <c r="R26" s="93">
        <v>0</v>
      </c>
      <c r="S26" s="93">
        <v>0</v>
      </c>
      <c r="T26" s="93">
        <v>0</v>
      </c>
      <c r="U26">
        <v>10.56</v>
      </c>
      <c r="V26">
        <v>2.4567480000000002</v>
      </c>
      <c r="W26">
        <v>11.6</v>
      </c>
      <c r="X26">
        <v>81</v>
      </c>
      <c r="Y26">
        <v>27</v>
      </c>
      <c r="Z26">
        <v>27</v>
      </c>
      <c r="AA26">
        <v>0.13</v>
      </c>
      <c r="AB26">
        <v>0.03</v>
      </c>
      <c r="AC26">
        <v>0.18</v>
      </c>
      <c r="AD26">
        <v>0.2</v>
      </c>
      <c r="AE26">
        <v>0</v>
      </c>
      <c r="AF26">
        <v>0</v>
      </c>
      <c r="AG26">
        <v>21.66</v>
      </c>
      <c r="AH26">
        <v>66.67</v>
      </c>
      <c r="AI26">
        <v>66.67</v>
      </c>
      <c r="AJ26">
        <v>30.78</v>
      </c>
      <c r="AK26">
        <v>0</v>
      </c>
      <c r="AL26">
        <v>0</v>
      </c>
    </row>
    <row r="27" spans="1:38">
      <c r="A27" t="s">
        <v>69</v>
      </c>
      <c r="B27" s="34">
        <v>262.08</v>
      </c>
      <c r="C27" s="34">
        <v>68.08</v>
      </c>
      <c r="D27" s="93">
        <f t="shared" si="0"/>
        <v>14.290000000000001</v>
      </c>
      <c r="E27" s="34">
        <v>8.6300000000000008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66.209999999999994</v>
      </c>
      <c r="N27">
        <v>272.94</v>
      </c>
      <c r="O27">
        <v>100.56</v>
      </c>
      <c r="P27">
        <v>10.17</v>
      </c>
      <c r="Q27">
        <v>11.01</v>
      </c>
      <c r="R27" s="93">
        <v>5.73</v>
      </c>
      <c r="S27" s="93">
        <v>0</v>
      </c>
      <c r="T27" s="93">
        <v>8.56</v>
      </c>
      <c r="U27">
        <v>10.29</v>
      </c>
      <c r="V27">
        <v>5.2352129999999999</v>
      </c>
      <c r="W27">
        <v>11.6</v>
      </c>
      <c r="X27">
        <v>79.5</v>
      </c>
      <c r="Y27">
        <v>26.5</v>
      </c>
      <c r="Z27">
        <v>26.5</v>
      </c>
      <c r="AA27">
        <v>2.98</v>
      </c>
      <c r="AB27">
        <v>0.6</v>
      </c>
      <c r="AC27">
        <v>1.66</v>
      </c>
      <c r="AD27">
        <v>1</v>
      </c>
      <c r="AE27">
        <v>1</v>
      </c>
      <c r="AF27">
        <v>0</v>
      </c>
      <c r="AG27">
        <v>21.66</v>
      </c>
      <c r="AH27">
        <v>66.67</v>
      </c>
      <c r="AI27">
        <v>66.67</v>
      </c>
      <c r="AJ27">
        <v>30.78</v>
      </c>
      <c r="AK27">
        <v>1</v>
      </c>
      <c r="AL27">
        <v>1</v>
      </c>
    </row>
    <row r="28" spans="1:38">
      <c r="A28" t="s">
        <v>70</v>
      </c>
      <c r="B28" s="34">
        <v>225.45</v>
      </c>
      <c r="C28" s="34">
        <v>68.08</v>
      </c>
      <c r="D28" s="93">
        <f t="shared" si="0"/>
        <v>39.979999999999997</v>
      </c>
      <c r="E28" s="34">
        <v>8.6300000000000008</v>
      </c>
      <c r="F28" s="34"/>
      <c r="G28" s="34"/>
      <c r="H28" s="34"/>
      <c r="I28" s="34"/>
      <c r="J28" s="37">
        <v>0.32</v>
      </c>
      <c r="K28" s="37">
        <v>0.32</v>
      </c>
      <c r="L28" s="37">
        <v>0.32</v>
      </c>
      <c r="M28">
        <v>66.209999999999994</v>
      </c>
      <c r="N28">
        <v>272.94</v>
      </c>
      <c r="O28">
        <v>100.56</v>
      </c>
      <c r="P28">
        <v>10.17</v>
      </c>
      <c r="Q28">
        <v>10.01</v>
      </c>
      <c r="R28" s="93">
        <v>21.65</v>
      </c>
      <c r="S28" s="93">
        <v>2</v>
      </c>
      <c r="T28" s="93">
        <v>16.329999999999998</v>
      </c>
      <c r="U28">
        <v>10.29</v>
      </c>
      <c r="V28">
        <v>10.099964</v>
      </c>
      <c r="W28">
        <v>11.6</v>
      </c>
      <c r="X28">
        <v>79.5</v>
      </c>
      <c r="Y28">
        <v>26.5</v>
      </c>
      <c r="Z28">
        <v>26.5</v>
      </c>
      <c r="AA28">
        <v>7.78</v>
      </c>
      <c r="AB28">
        <v>1.56</v>
      </c>
      <c r="AC28">
        <v>3.79</v>
      </c>
      <c r="AD28">
        <v>2</v>
      </c>
      <c r="AE28">
        <v>2</v>
      </c>
      <c r="AF28">
        <v>1</v>
      </c>
      <c r="AG28">
        <v>21.66</v>
      </c>
      <c r="AH28">
        <v>66.67</v>
      </c>
      <c r="AI28">
        <v>66.67</v>
      </c>
      <c r="AJ28">
        <v>30.78</v>
      </c>
      <c r="AK28">
        <v>4</v>
      </c>
      <c r="AL28">
        <v>1</v>
      </c>
    </row>
    <row r="29" spans="1:38">
      <c r="A29" t="s">
        <v>71</v>
      </c>
      <c r="B29" s="34">
        <v>206.14</v>
      </c>
      <c r="C29" s="34">
        <v>57.63</v>
      </c>
      <c r="D29" s="93">
        <f t="shared" si="0"/>
        <v>54.900000000000006</v>
      </c>
      <c r="E29" s="34">
        <v>8.6300000000000008</v>
      </c>
      <c r="F29" s="34"/>
      <c r="G29" s="34"/>
      <c r="H29" s="34"/>
      <c r="I29" s="34"/>
      <c r="J29" s="37">
        <v>0.8</v>
      </c>
      <c r="K29" s="37">
        <v>0.8</v>
      </c>
      <c r="L29" s="37">
        <v>0.82</v>
      </c>
      <c r="M29">
        <v>66.209999999999994</v>
      </c>
      <c r="N29">
        <v>250.98</v>
      </c>
      <c r="O29">
        <v>53.09</v>
      </c>
      <c r="P29">
        <v>10.17</v>
      </c>
      <c r="Q29">
        <v>9.01</v>
      </c>
      <c r="R29" s="93">
        <v>32.74</v>
      </c>
      <c r="S29" s="93">
        <v>5</v>
      </c>
      <c r="T29" s="93">
        <v>17.16</v>
      </c>
      <c r="U29">
        <v>10.29</v>
      </c>
      <c r="V29">
        <v>15.69589</v>
      </c>
      <c r="W29">
        <v>11.6</v>
      </c>
      <c r="X29">
        <v>82.5</v>
      </c>
      <c r="Y29">
        <v>27.5</v>
      </c>
      <c r="Z29">
        <v>27.5</v>
      </c>
      <c r="AA29">
        <v>13.57</v>
      </c>
      <c r="AB29">
        <v>2.71</v>
      </c>
      <c r="AC29">
        <v>6.53</v>
      </c>
      <c r="AD29">
        <v>5</v>
      </c>
      <c r="AE29">
        <v>5</v>
      </c>
      <c r="AF29">
        <v>3</v>
      </c>
      <c r="AG29">
        <v>21.66</v>
      </c>
      <c r="AH29">
        <v>66.67</v>
      </c>
      <c r="AI29">
        <v>66.67</v>
      </c>
      <c r="AJ29">
        <v>30.78</v>
      </c>
      <c r="AK29">
        <v>7</v>
      </c>
      <c r="AL29">
        <v>3</v>
      </c>
    </row>
    <row r="30" spans="1:38">
      <c r="A30" t="s">
        <v>72</v>
      </c>
      <c r="B30" s="34">
        <v>206.14</v>
      </c>
      <c r="C30" s="34">
        <v>57.63</v>
      </c>
      <c r="D30" s="93">
        <f t="shared" si="0"/>
        <v>66.28</v>
      </c>
      <c r="E30" s="34">
        <v>8.6300000000000008</v>
      </c>
      <c r="F30" s="34"/>
      <c r="G30" s="34"/>
      <c r="H30" s="34"/>
      <c r="I30" s="34"/>
      <c r="J30" s="37">
        <v>1.51</v>
      </c>
      <c r="K30" s="37">
        <v>1.51</v>
      </c>
      <c r="L30" s="37">
        <v>1.55</v>
      </c>
      <c r="M30">
        <v>66.209999999999994</v>
      </c>
      <c r="N30">
        <v>212.37</v>
      </c>
      <c r="O30">
        <v>53.09</v>
      </c>
      <c r="P30">
        <v>10.17</v>
      </c>
      <c r="Q30">
        <v>8.01</v>
      </c>
      <c r="R30" s="93">
        <v>30.81</v>
      </c>
      <c r="S30" s="93">
        <v>10</v>
      </c>
      <c r="T30" s="93">
        <v>25.47</v>
      </c>
      <c r="U30">
        <v>10.29</v>
      </c>
      <c r="V30">
        <v>22.247218</v>
      </c>
      <c r="W30">
        <v>11.6</v>
      </c>
      <c r="X30">
        <v>81.5</v>
      </c>
      <c r="Y30">
        <v>27.16</v>
      </c>
      <c r="Z30">
        <v>27.17</v>
      </c>
      <c r="AA30">
        <v>20.78</v>
      </c>
      <c r="AB30">
        <v>4.16</v>
      </c>
      <c r="AC30">
        <v>9.75</v>
      </c>
      <c r="AD30">
        <v>6</v>
      </c>
      <c r="AE30">
        <v>8</v>
      </c>
      <c r="AF30">
        <v>4</v>
      </c>
      <c r="AG30">
        <v>21.66</v>
      </c>
      <c r="AH30">
        <v>66.67</v>
      </c>
      <c r="AI30">
        <v>66.67</v>
      </c>
      <c r="AJ30">
        <v>30.78</v>
      </c>
      <c r="AK30">
        <v>14</v>
      </c>
      <c r="AL30">
        <v>6</v>
      </c>
    </row>
    <row r="31" spans="1:38">
      <c r="A31" t="s">
        <v>73</v>
      </c>
      <c r="B31" s="34">
        <v>206.14</v>
      </c>
      <c r="C31" s="34">
        <v>57.63</v>
      </c>
      <c r="D31" s="93">
        <f t="shared" si="0"/>
        <v>73.45</v>
      </c>
      <c r="E31" s="34">
        <v>15.62</v>
      </c>
      <c r="F31" s="34"/>
      <c r="G31" s="34"/>
      <c r="H31" s="34"/>
      <c r="I31" s="34"/>
      <c r="J31" s="37">
        <v>2.23</v>
      </c>
      <c r="K31" s="37">
        <v>2.23</v>
      </c>
      <c r="L31" s="37">
        <v>2.2799999999999998</v>
      </c>
      <c r="M31">
        <v>66.209999999999994</v>
      </c>
      <c r="N31">
        <v>183.41</v>
      </c>
      <c r="O31">
        <v>100.56</v>
      </c>
      <c r="P31">
        <v>9.94</v>
      </c>
      <c r="Q31">
        <v>7.21</v>
      </c>
      <c r="R31" s="93">
        <v>27.72</v>
      </c>
      <c r="S31" s="93">
        <v>18</v>
      </c>
      <c r="T31" s="93">
        <v>27.73</v>
      </c>
      <c r="U31">
        <v>9.98</v>
      </c>
      <c r="V31">
        <v>29.714952</v>
      </c>
      <c r="W31">
        <v>11.6</v>
      </c>
      <c r="X31">
        <v>81</v>
      </c>
      <c r="Y31">
        <v>27</v>
      </c>
      <c r="Z31">
        <v>27</v>
      </c>
      <c r="AA31">
        <v>31.23</v>
      </c>
      <c r="AB31">
        <v>6.24</v>
      </c>
      <c r="AC31">
        <v>13.28</v>
      </c>
      <c r="AD31">
        <v>8</v>
      </c>
      <c r="AE31">
        <v>11</v>
      </c>
      <c r="AF31">
        <v>5</v>
      </c>
      <c r="AG31">
        <v>21.66</v>
      </c>
      <c r="AH31">
        <v>64.67</v>
      </c>
      <c r="AI31">
        <v>64.67</v>
      </c>
      <c r="AJ31">
        <v>30.78</v>
      </c>
      <c r="AK31">
        <v>21</v>
      </c>
      <c r="AL31">
        <v>9</v>
      </c>
    </row>
    <row r="32" spans="1:38">
      <c r="A32" t="s">
        <v>74</v>
      </c>
      <c r="B32" s="34">
        <v>174.64</v>
      </c>
      <c r="C32" s="34">
        <v>57.63</v>
      </c>
      <c r="D32" s="93">
        <f t="shared" si="0"/>
        <v>73.45</v>
      </c>
      <c r="E32" s="34">
        <v>15.62</v>
      </c>
      <c r="F32" s="34"/>
      <c r="G32" s="34"/>
      <c r="H32" s="34"/>
      <c r="I32" s="34"/>
      <c r="J32" s="37">
        <v>3.08</v>
      </c>
      <c r="K32" s="37">
        <v>3.08</v>
      </c>
      <c r="L32" s="37">
        <v>3.15</v>
      </c>
      <c r="M32">
        <v>66.209999999999994</v>
      </c>
      <c r="N32">
        <v>164.1</v>
      </c>
      <c r="O32">
        <v>100.56</v>
      </c>
      <c r="P32">
        <v>9.94</v>
      </c>
      <c r="Q32">
        <v>7.21</v>
      </c>
      <c r="R32" s="93">
        <v>24.49</v>
      </c>
      <c r="S32" s="93">
        <v>24.48</v>
      </c>
      <c r="T32" s="93">
        <v>24.48</v>
      </c>
      <c r="U32">
        <v>9.98</v>
      </c>
      <c r="V32">
        <v>37.709131999999997</v>
      </c>
      <c r="W32">
        <v>11.6</v>
      </c>
      <c r="X32">
        <v>80.5</v>
      </c>
      <c r="Y32">
        <v>26.84</v>
      </c>
      <c r="Z32">
        <v>26.83</v>
      </c>
      <c r="AA32">
        <v>44.58</v>
      </c>
      <c r="AB32">
        <v>8.91</v>
      </c>
      <c r="AC32">
        <v>18.07</v>
      </c>
      <c r="AD32">
        <v>11.46</v>
      </c>
      <c r="AE32">
        <v>16</v>
      </c>
      <c r="AF32">
        <v>8</v>
      </c>
      <c r="AG32">
        <v>21.66</v>
      </c>
      <c r="AH32">
        <v>61.67</v>
      </c>
      <c r="AI32">
        <v>61.67</v>
      </c>
      <c r="AJ32">
        <v>30.78</v>
      </c>
      <c r="AK32">
        <v>35</v>
      </c>
      <c r="AL32">
        <v>15</v>
      </c>
    </row>
    <row r="33" spans="1:38">
      <c r="A33" t="s">
        <v>75</v>
      </c>
      <c r="B33" s="34">
        <v>145.68</v>
      </c>
      <c r="C33" s="34">
        <v>57.63</v>
      </c>
      <c r="D33" s="93">
        <f t="shared" si="0"/>
        <v>76.949999999999989</v>
      </c>
      <c r="E33" s="34">
        <v>15.62</v>
      </c>
      <c r="F33" s="34"/>
      <c r="G33" s="34"/>
      <c r="H33" s="34"/>
      <c r="I33" s="34"/>
      <c r="J33" s="37">
        <v>4.0199999999999996</v>
      </c>
      <c r="K33" s="37">
        <v>4.0199999999999996</v>
      </c>
      <c r="L33" s="37">
        <v>4.13</v>
      </c>
      <c r="M33">
        <v>66.209999999999994</v>
      </c>
      <c r="N33">
        <v>150.11000000000001</v>
      </c>
      <c r="O33">
        <v>82.05</v>
      </c>
      <c r="P33">
        <v>9.94</v>
      </c>
      <c r="Q33">
        <v>7.21</v>
      </c>
      <c r="R33" s="93">
        <v>25.65</v>
      </c>
      <c r="S33" s="93">
        <v>25.65</v>
      </c>
      <c r="T33" s="93">
        <v>25.65</v>
      </c>
      <c r="U33">
        <v>9.98</v>
      </c>
      <c r="V33">
        <v>46.346746000000003</v>
      </c>
      <c r="W33">
        <v>11.6</v>
      </c>
      <c r="X33">
        <v>80</v>
      </c>
      <c r="Y33">
        <v>26.66</v>
      </c>
      <c r="Z33">
        <v>26.67</v>
      </c>
      <c r="AA33">
        <v>59.8</v>
      </c>
      <c r="AB33">
        <v>11.96</v>
      </c>
      <c r="AC33">
        <v>19.22</v>
      </c>
      <c r="AD33">
        <v>16.11</v>
      </c>
      <c r="AE33">
        <v>21</v>
      </c>
      <c r="AF33">
        <v>11</v>
      </c>
      <c r="AG33">
        <v>24.34</v>
      </c>
      <c r="AH33">
        <v>60.67</v>
      </c>
      <c r="AI33">
        <v>60.67</v>
      </c>
      <c r="AJ33">
        <v>30.78</v>
      </c>
      <c r="AK33">
        <v>49</v>
      </c>
      <c r="AL33">
        <v>21</v>
      </c>
    </row>
    <row r="34" spans="1:38">
      <c r="A34" t="s">
        <v>76</v>
      </c>
      <c r="B34" s="34">
        <v>145.68</v>
      </c>
      <c r="C34" s="34">
        <v>57.63</v>
      </c>
      <c r="D34" s="93">
        <f t="shared" si="0"/>
        <v>77.449999999999989</v>
      </c>
      <c r="E34" s="34">
        <v>11.67</v>
      </c>
      <c r="F34" s="34"/>
      <c r="G34" s="34"/>
      <c r="H34" s="34"/>
      <c r="I34" s="34"/>
      <c r="J34" s="37">
        <v>5</v>
      </c>
      <c r="K34" s="37">
        <v>5</v>
      </c>
      <c r="L34" s="37">
        <v>5.13</v>
      </c>
      <c r="M34">
        <v>66.209999999999994</v>
      </c>
      <c r="N34">
        <v>150.11000000000001</v>
      </c>
      <c r="O34">
        <v>82.05</v>
      </c>
      <c r="P34">
        <v>9.94</v>
      </c>
      <c r="Q34">
        <v>7.21</v>
      </c>
      <c r="R34" s="93">
        <v>25.81</v>
      </c>
      <c r="S34" s="93">
        <v>25.82</v>
      </c>
      <c r="T34" s="93">
        <v>25.82</v>
      </c>
      <c r="U34">
        <v>9.98</v>
      </c>
      <c r="V34">
        <v>54.643144999999997</v>
      </c>
      <c r="W34">
        <v>11.6</v>
      </c>
      <c r="X34">
        <v>80</v>
      </c>
      <c r="Y34">
        <v>26.66</v>
      </c>
      <c r="Z34">
        <v>26.67</v>
      </c>
      <c r="AA34">
        <v>76.34</v>
      </c>
      <c r="AB34">
        <v>15.27</v>
      </c>
      <c r="AC34">
        <v>25.57</v>
      </c>
      <c r="AD34">
        <v>20.21</v>
      </c>
      <c r="AE34">
        <v>28</v>
      </c>
      <c r="AF34">
        <v>14</v>
      </c>
      <c r="AG34">
        <v>24</v>
      </c>
      <c r="AH34">
        <v>62</v>
      </c>
      <c r="AI34">
        <v>62</v>
      </c>
      <c r="AJ34">
        <v>30.78</v>
      </c>
      <c r="AK34">
        <v>63</v>
      </c>
      <c r="AL34">
        <v>27</v>
      </c>
    </row>
    <row r="35" spans="1:38">
      <c r="A35" t="s">
        <v>77</v>
      </c>
      <c r="B35" s="34">
        <v>145.68</v>
      </c>
      <c r="C35" s="34">
        <v>57.63</v>
      </c>
      <c r="D35" s="93">
        <f t="shared" si="0"/>
        <v>82.050000000000011</v>
      </c>
      <c r="E35" s="34">
        <v>11.67</v>
      </c>
      <c r="F35" s="34"/>
      <c r="G35" s="34"/>
      <c r="H35" s="34"/>
      <c r="I35" s="34"/>
      <c r="J35" s="37">
        <v>6</v>
      </c>
      <c r="K35" s="37">
        <v>6</v>
      </c>
      <c r="L35" s="37">
        <v>6.15</v>
      </c>
      <c r="M35">
        <v>70.37</v>
      </c>
      <c r="N35">
        <v>150.11000000000001</v>
      </c>
      <c r="O35">
        <v>77.22</v>
      </c>
      <c r="P35">
        <v>9.6199999999999992</v>
      </c>
      <c r="Q35">
        <v>7.21</v>
      </c>
      <c r="R35" s="93">
        <v>27.35</v>
      </c>
      <c r="S35" s="93">
        <v>27.35</v>
      </c>
      <c r="T35" s="93">
        <v>27.35</v>
      </c>
      <c r="U35">
        <v>9.98</v>
      </c>
      <c r="V35">
        <v>63.095528000000002</v>
      </c>
      <c r="W35">
        <v>11.6</v>
      </c>
      <c r="X35">
        <v>80</v>
      </c>
      <c r="Y35">
        <v>26.66</v>
      </c>
      <c r="Z35">
        <v>26.67</v>
      </c>
      <c r="AA35">
        <v>93.72</v>
      </c>
      <c r="AB35">
        <v>18.739999999999998</v>
      </c>
      <c r="AC35">
        <v>28.33</v>
      </c>
      <c r="AD35">
        <v>23.87</v>
      </c>
      <c r="AE35">
        <v>35</v>
      </c>
      <c r="AF35">
        <v>18</v>
      </c>
      <c r="AG35">
        <v>23.66</v>
      </c>
      <c r="AH35">
        <v>57.67</v>
      </c>
      <c r="AI35">
        <v>57.67</v>
      </c>
      <c r="AJ35">
        <v>30.78</v>
      </c>
      <c r="AK35">
        <v>77</v>
      </c>
      <c r="AL35">
        <v>33</v>
      </c>
    </row>
    <row r="36" spans="1:38">
      <c r="A36" t="s">
        <v>78</v>
      </c>
      <c r="B36" s="34">
        <v>145.68</v>
      </c>
      <c r="C36" s="34">
        <v>57.63</v>
      </c>
      <c r="D36" s="93">
        <f t="shared" si="0"/>
        <v>82.050000000000011</v>
      </c>
      <c r="E36" s="34">
        <v>11.67</v>
      </c>
      <c r="F36" s="34"/>
      <c r="G36" s="34"/>
      <c r="H36" s="34"/>
      <c r="I36" s="34"/>
      <c r="J36" s="37">
        <v>6.96</v>
      </c>
      <c r="K36" s="37">
        <v>6.96</v>
      </c>
      <c r="L36" s="37">
        <v>7.13</v>
      </c>
      <c r="M36">
        <v>70.37</v>
      </c>
      <c r="N36">
        <v>150.11000000000001</v>
      </c>
      <c r="O36">
        <v>77.22</v>
      </c>
      <c r="P36">
        <v>9.6199999999999992</v>
      </c>
      <c r="Q36">
        <v>7.21</v>
      </c>
      <c r="R36" s="93">
        <v>27.35</v>
      </c>
      <c r="S36" s="93">
        <v>27.35</v>
      </c>
      <c r="T36" s="93">
        <v>27.35</v>
      </c>
      <c r="U36">
        <v>9.98</v>
      </c>
      <c r="V36">
        <v>71.664899000000005</v>
      </c>
      <c r="W36">
        <v>11.6</v>
      </c>
      <c r="X36">
        <v>80</v>
      </c>
      <c r="Y36">
        <v>26.66</v>
      </c>
      <c r="Z36">
        <v>26.67</v>
      </c>
      <c r="AA36">
        <v>111.13</v>
      </c>
      <c r="AB36">
        <v>22.22</v>
      </c>
      <c r="AC36">
        <v>35.049999999999997</v>
      </c>
      <c r="AD36">
        <v>27.13</v>
      </c>
      <c r="AE36">
        <v>42</v>
      </c>
      <c r="AF36">
        <v>21</v>
      </c>
      <c r="AG36">
        <v>23.34</v>
      </c>
      <c r="AH36">
        <v>58.33</v>
      </c>
      <c r="AI36">
        <v>58.33</v>
      </c>
      <c r="AJ36">
        <v>30.78</v>
      </c>
      <c r="AK36">
        <v>91</v>
      </c>
      <c r="AL36">
        <v>39</v>
      </c>
    </row>
    <row r="37" spans="1:38">
      <c r="A37" t="s">
        <v>79</v>
      </c>
      <c r="B37" s="34">
        <v>145.68</v>
      </c>
      <c r="C37" s="34">
        <v>57.63</v>
      </c>
      <c r="D37" s="93">
        <f t="shared" si="0"/>
        <v>84.550000000000011</v>
      </c>
      <c r="E37" s="34">
        <v>11.67</v>
      </c>
      <c r="F37" s="34"/>
      <c r="G37" s="34"/>
      <c r="H37" s="34"/>
      <c r="I37" s="34"/>
      <c r="J37" s="37">
        <v>7.9</v>
      </c>
      <c r="K37" s="37">
        <v>7.9</v>
      </c>
      <c r="L37" s="37">
        <v>8.09</v>
      </c>
      <c r="M37">
        <v>64.37</v>
      </c>
      <c r="N37">
        <v>150.11000000000001</v>
      </c>
      <c r="O37">
        <v>77.22</v>
      </c>
      <c r="P37">
        <v>9.6199999999999992</v>
      </c>
      <c r="Q37">
        <v>7.21</v>
      </c>
      <c r="R37" s="93">
        <v>28.19</v>
      </c>
      <c r="S37" s="93">
        <v>28.18</v>
      </c>
      <c r="T37" s="93">
        <v>28.18</v>
      </c>
      <c r="U37">
        <v>9.98</v>
      </c>
      <c r="V37">
        <v>79.834560999999994</v>
      </c>
      <c r="W37">
        <v>11.6</v>
      </c>
      <c r="X37">
        <v>87.5</v>
      </c>
      <c r="Y37">
        <v>29.16</v>
      </c>
      <c r="Z37">
        <v>29.17</v>
      </c>
      <c r="AA37">
        <v>128.12</v>
      </c>
      <c r="AB37">
        <v>25.62</v>
      </c>
      <c r="AC37">
        <v>40.82</v>
      </c>
      <c r="AD37">
        <v>30.23</v>
      </c>
      <c r="AE37">
        <v>50</v>
      </c>
      <c r="AF37">
        <v>25</v>
      </c>
      <c r="AG37">
        <v>23.34</v>
      </c>
      <c r="AH37">
        <v>59</v>
      </c>
      <c r="AI37">
        <v>59</v>
      </c>
      <c r="AJ37">
        <v>30.78</v>
      </c>
      <c r="AK37">
        <v>105</v>
      </c>
      <c r="AL37">
        <v>45</v>
      </c>
    </row>
    <row r="38" spans="1:38">
      <c r="A38" t="s">
        <v>80</v>
      </c>
      <c r="B38" s="34">
        <v>145.68</v>
      </c>
      <c r="C38" s="34">
        <v>57.63</v>
      </c>
      <c r="D38" s="93">
        <f t="shared" si="0"/>
        <v>85.55</v>
      </c>
      <c r="E38" s="34">
        <v>11.67</v>
      </c>
      <c r="F38" s="34"/>
      <c r="G38" s="34"/>
      <c r="H38" s="34"/>
      <c r="I38" s="34"/>
      <c r="J38" s="37">
        <v>8.7799999999999994</v>
      </c>
      <c r="K38" s="37">
        <v>8.7799999999999994</v>
      </c>
      <c r="L38" s="37">
        <v>9</v>
      </c>
      <c r="M38">
        <v>64.37</v>
      </c>
      <c r="N38">
        <v>150.11000000000001</v>
      </c>
      <c r="O38">
        <v>82.05</v>
      </c>
      <c r="P38">
        <v>9.6199999999999992</v>
      </c>
      <c r="Q38">
        <v>7.21</v>
      </c>
      <c r="R38" s="93">
        <v>28.51</v>
      </c>
      <c r="S38" s="93">
        <v>28.52</v>
      </c>
      <c r="T38" s="93">
        <v>28.52</v>
      </c>
      <c r="U38">
        <v>9.98</v>
      </c>
      <c r="V38">
        <v>87.867737000000005</v>
      </c>
      <c r="W38">
        <v>11.6</v>
      </c>
      <c r="X38">
        <v>88.5</v>
      </c>
      <c r="Y38">
        <v>29.5</v>
      </c>
      <c r="Z38">
        <v>29.5</v>
      </c>
      <c r="AA38">
        <v>143.94999999999999</v>
      </c>
      <c r="AB38">
        <v>28.79</v>
      </c>
      <c r="AC38">
        <v>43.15</v>
      </c>
      <c r="AD38">
        <v>33.03</v>
      </c>
      <c r="AE38">
        <v>57</v>
      </c>
      <c r="AF38">
        <v>28</v>
      </c>
      <c r="AG38">
        <v>23.34</v>
      </c>
      <c r="AH38">
        <v>60.67</v>
      </c>
      <c r="AI38">
        <v>60.67</v>
      </c>
      <c r="AJ38">
        <v>31.29</v>
      </c>
      <c r="AK38">
        <v>119</v>
      </c>
      <c r="AL38">
        <v>51</v>
      </c>
    </row>
    <row r="39" spans="1:38">
      <c r="A39" t="s">
        <v>81</v>
      </c>
      <c r="B39" s="34">
        <v>145.68</v>
      </c>
      <c r="C39" s="34">
        <v>57.63</v>
      </c>
      <c r="D39" s="93">
        <f t="shared" si="0"/>
        <v>85.55</v>
      </c>
      <c r="E39" s="34">
        <v>11.67</v>
      </c>
      <c r="F39" s="34"/>
      <c r="G39" s="34"/>
      <c r="H39" s="34"/>
      <c r="I39" s="34"/>
      <c r="J39" s="37">
        <v>9.6</v>
      </c>
      <c r="K39" s="37">
        <v>9.6</v>
      </c>
      <c r="L39" s="37">
        <v>9.84</v>
      </c>
      <c r="M39">
        <v>64.37</v>
      </c>
      <c r="N39">
        <v>193.06</v>
      </c>
      <c r="O39">
        <v>53.09</v>
      </c>
      <c r="P39">
        <v>9.6199999999999992</v>
      </c>
      <c r="Q39">
        <v>7.21</v>
      </c>
      <c r="R39" s="93">
        <v>28.51</v>
      </c>
      <c r="S39" s="93">
        <v>28.52</v>
      </c>
      <c r="T39" s="93">
        <v>28.52</v>
      </c>
      <c r="U39">
        <v>9.98</v>
      </c>
      <c r="V39">
        <v>95.530450999999999</v>
      </c>
      <c r="W39">
        <v>11.6</v>
      </c>
      <c r="X39">
        <v>100</v>
      </c>
      <c r="Y39">
        <v>33.340000000000003</v>
      </c>
      <c r="Z39">
        <v>33.33</v>
      </c>
      <c r="AA39">
        <v>159.58000000000001</v>
      </c>
      <c r="AB39">
        <v>31.91</v>
      </c>
      <c r="AC39">
        <v>50.27</v>
      </c>
      <c r="AD39">
        <v>34.020000000000003</v>
      </c>
      <c r="AE39">
        <v>63</v>
      </c>
      <c r="AF39">
        <v>32</v>
      </c>
      <c r="AG39">
        <v>30.66</v>
      </c>
      <c r="AH39">
        <v>76.67</v>
      </c>
      <c r="AI39">
        <v>76.67</v>
      </c>
      <c r="AJ39">
        <v>31.29</v>
      </c>
      <c r="AK39">
        <v>126</v>
      </c>
      <c r="AL39">
        <v>54</v>
      </c>
    </row>
    <row r="40" spans="1:38">
      <c r="A40" t="s">
        <v>82</v>
      </c>
      <c r="B40" s="34">
        <v>145.68</v>
      </c>
      <c r="C40" s="34">
        <v>57.63</v>
      </c>
      <c r="D40" s="93">
        <f t="shared" si="0"/>
        <v>85.55</v>
      </c>
      <c r="E40" s="34">
        <v>11.67</v>
      </c>
      <c r="F40" s="34"/>
      <c r="G40" s="34"/>
      <c r="H40" s="34"/>
      <c r="I40" s="34"/>
      <c r="J40" s="37">
        <v>10.41</v>
      </c>
      <c r="K40" s="37">
        <v>10.41</v>
      </c>
      <c r="L40" s="37">
        <v>10.68</v>
      </c>
      <c r="M40">
        <v>64.37</v>
      </c>
      <c r="N40">
        <v>231.67</v>
      </c>
      <c r="O40">
        <v>53.09</v>
      </c>
      <c r="P40">
        <v>9.6199999999999992</v>
      </c>
      <c r="Q40">
        <v>7.21</v>
      </c>
      <c r="R40" s="93">
        <v>28.51</v>
      </c>
      <c r="S40" s="93">
        <v>28.52</v>
      </c>
      <c r="T40" s="93">
        <v>28.52</v>
      </c>
      <c r="U40">
        <v>9.98</v>
      </c>
      <c r="V40">
        <v>102.57897800000001</v>
      </c>
      <c r="W40">
        <v>11.6</v>
      </c>
      <c r="X40">
        <v>101</v>
      </c>
      <c r="Y40">
        <v>33.659999999999997</v>
      </c>
      <c r="Z40">
        <v>33.67</v>
      </c>
      <c r="AA40">
        <v>174.03</v>
      </c>
      <c r="AB40">
        <v>34.799999999999997</v>
      </c>
      <c r="AC40">
        <v>56.14</v>
      </c>
      <c r="AD40">
        <v>36.71</v>
      </c>
      <c r="AE40">
        <v>69</v>
      </c>
      <c r="AF40">
        <v>34</v>
      </c>
      <c r="AG40">
        <v>31.34</v>
      </c>
      <c r="AH40">
        <v>76.67</v>
      </c>
      <c r="AI40">
        <v>76.67</v>
      </c>
      <c r="AJ40">
        <v>31.29</v>
      </c>
      <c r="AK40">
        <v>140</v>
      </c>
      <c r="AL40">
        <v>60</v>
      </c>
    </row>
    <row r="41" spans="1:38">
      <c r="A41" t="s">
        <v>83</v>
      </c>
      <c r="B41" s="34">
        <v>174.64</v>
      </c>
      <c r="C41" s="34">
        <v>57.63</v>
      </c>
      <c r="D41" s="93">
        <f t="shared" si="0"/>
        <v>89.600000000000009</v>
      </c>
      <c r="E41" s="34">
        <v>11.67</v>
      </c>
      <c r="F41" s="34"/>
      <c r="G41" s="34"/>
      <c r="H41" s="34"/>
      <c r="I41" s="34"/>
      <c r="J41" s="37">
        <v>11.35</v>
      </c>
      <c r="K41" s="37">
        <v>11.35</v>
      </c>
      <c r="L41" s="37">
        <v>11.63</v>
      </c>
      <c r="M41">
        <v>64.37</v>
      </c>
      <c r="N41">
        <v>272.94</v>
      </c>
      <c r="O41">
        <v>53.09</v>
      </c>
      <c r="P41">
        <v>10.33</v>
      </c>
      <c r="Q41">
        <v>7.21</v>
      </c>
      <c r="R41" s="93">
        <v>29.86</v>
      </c>
      <c r="S41" s="93">
        <v>29.87</v>
      </c>
      <c r="T41" s="93">
        <v>29.87</v>
      </c>
      <c r="U41">
        <v>9.98</v>
      </c>
      <c r="V41">
        <v>109.12055700000001</v>
      </c>
      <c r="W41">
        <v>10.210000000000001</v>
      </c>
      <c r="X41">
        <v>102</v>
      </c>
      <c r="Y41">
        <v>34</v>
      </c>
      <c r="Z41">
        <v>34</v>
      </c>
      <c r="AA41">
        <v>187.89</v>
      </c>
      <c r="AB41">
        <v>37.58</v>
      </c>
      <c r="AC41">
        <v>60.15</v>
      </c>
      <c r="AD41">
        <v>39.340000000000003</v>
      </c>
      <c r="AE41">
        <v>71</v>
      </c>
      <c r="AF41">
        <v>36</v>
      </c>
      <c r="AG41">
        <v>32</v>
      </c>
      <c r="AH41">
        <v>76.67</v>
      </c>
      <c r="AI41">
        <v>76.67</v>
      </c>
      <c r="AJ41">
        <v>31.29</v>
      </c>
      <c r="AK41">
        <v>151</v>
      </c>
      <c r="AL41">
        <v>64</v>
      </c>
    </row>
    <row r="42" spans="1:38">
      <c r="A42" t="s">
        <v>84</v>
      </c>
      <c r="B42" s="34">
        <v>222.91</v>
      </c>
      <c r="C42" s="34">
        <v>57.63</v>
      </c>
      <c r="D42" s="93">
        <f t="shared" si="0"/>
        <v>89.600000000000009</v>
      </c>
      <c r="E42" s="34">
        <v>15.62</v>
      </c>
      <c r="F42" s="34"/>
      <c r="G42" s="34"/>
      <c r="H42" s="34"/>
      <c r="I42" s="34"/>
      <c r="J42" s="37">
        <v>12.24</v>
      </c>
      <c r="K42" s="37">
        <v>12.24</v>
      </c>
      <c r="L42" s="37">
        <v>12.55</v>
      </c>
      <c r="M42">
        <v>64.37</v>
      </c>
      <c r="N42">
        <v>272.94</v>
      </c>
      <c r="O42">
        <v>53.09</v>
      </c>
      <c r="P42">
        <v>10.33</v>
      </c>
      <c r="Q42">
        <v>7.21</v>
      </c>
      <c r="R42" s="93">
        <v>29.86</v>
      </c>
      <c r="S42" s="93">
        <v>29.87</v>
      </c>
      <c r="T42" s="93">
        <v>29.87</v>
      </c>
      <c r="U42">
        <v>9.98</v>
      </c>
      <c r="V42">
        <v>115.40866200000001</v>
      </c>
      <c r="W42">
        <v>10.210000000000001</v>
      </c>
      <c r="X42">
        <v>102.5</v>
      </c>
      <c r="Y42">
        <v>34.159999999999997</v>
      </c>
      <c r="Z42">
        <v>34.17</v>
      </c>
      <c r="AA42">
        <v>200.84</v>
      </c>
      <c r="AB42">
        <v>40.17</v>
      </c>
      <c r="AC42">
        <v>64.510000000000005</v>
      </c>
      <c r="AD42">
        <v>41.54</v>
      </c>
      <c r="AE42">
        <v>77</v>
      </c>
      <c r="AF42">
        <v>38</v>
      </c>
      <c r="AG42">
        <v>32.659999999999997</v>
      </c>
      <c r="AH42">
        <v>76.67</v>
      </c>
      <c r="AI42">
        <v>76.67</v>
      </c>
      <c r="AJ42">
        <v>31.29</v>
      </c>
      <c r="AK42">
        <v>161</v>
      </c>
      <c r="AL42">
        <v>69</v>
      </c>
    </row>
    <row r="43" spans="1:38">
      <c r="A43" t="s">
        <v>85</v>
      </c>
      <c r="B43" s="34">
        <v>230.57</v>
      </c>
      <c r="C43" s="34">
        <v>57.63</v>
      </c>
      <c r="D43" s="93">
        <f t="shared" si="0"/>
        <v>89.600000000000009</v>
      </c>
      <c r="E43" s="34">
        <v>15.62</v>
      </c>
      <c r="F43" s="34"/>
      <c r="G43" s="34"/>
      <c r="H43" s="34"/>
      <c r="I43" s="34"/>
      <c r="J43" s="37">
        <v>13.06</v>
      </c>
      <c r="K43" s="37">
        <v>13.06</v>
      </c>
      <c r="L43" s="37">
        <v>13.39</v>
      </c>
      <c r="M43">
        <v>64.37</v>
      </c>
      <c r="N43">
        <v>272.94</v>
      </c>
      <c r="O43">
        <v>53.09</v>
      </c>
      <c r="P43">
        <v>10.33</v>
      </c>
      <c r="Q43">
        <v>7.21</v>
      </c>
      <c r="R43" s="93">
        <v>29.86</v>
      </c>
      <c r="S43" s="93">
        <v>29.87</v>
      </c>
      <c r="T43" s="93">
        <v>29.87</v>
      </c>
      <c r="U43">
        <v>9.83</v>
      </c>
      <c r="V43">
        <v>120.546385</v>
      </c>
      <c r="W43">
        <v>10.210000000000001</v>
      </c>
      <c r="X43">
        <v>103</v>
      </c>
      <c r="Y43">
        <v>34.340000000000003</v>
      </c>
      <c r="Z43">
        <v>34.33</v>
      </c>
      <c r="AA43">
        <v>212.55</v>
      </c>
      <c r="AB43">
        <v>42.51</v>
      </c>
      <c r="AC43">
        <v>67.38</v>
      </c>
      <c r="AD43">
        <v>42.96</v>
      </c>
      <c r="AE43">
        <v>81</v>
      </c>
      <c r="AF43">
        <v>41</v>
      </c>
      <c r="AG43">
        <v>33.340000000000003</v>
      </c>
      <c r="AH43">
        <v>76.67</v>
      </c>
      <c r="AI43">
        <v>76.67</v>
      </c>
      <c r="AJ43">
        <v>28.26</v>
      </c>
      <c r="AK43">
        <v>172</v>
      </c>
      <c r="AL43">
        <v>73</v>
      </c>
    </row>
    <row r="44" spans="1:38">
      <c r="A44" t="s">
        <v>86</v>
      </c>
      <c r="B44" s="34">
        <v>262.08</v>
      </c>
      <c r="C44" s="34">
        <v>57.63</v>
      </c>
      <c r="D44" s="93">
        <f t="shared" si="0"/>
        <v>89.600000000000009</v>
      </c>
      <c r="E44" s="34">
        <v>15.62</v>
      </c>
      <c r="F44" s="34"/>
      <c r="G44" s="34"/>
      <c r="H44" s="34"/>
      <c r="I44" s="34"/>
      <c r="J44" s="37">
        <v>13.67</v>
      </c>
      <c r="K44" s="37">
        <v>13.67</v>
      </c>
      <c r="L44" s="37">
        <v>14.01</v>
      </c>
      <c r="M44">
        <v>64.37</v>
      </c>
      <c r="N44">
        <v>272.94</v>
      </c>
      <c r="O44">
        <v>79.2</v>
      </c>
      <c r="P44">
        <v>10.33</v>
      </c>
      <c r="Q44">
        <v>7.21</v>
      </c>
      <c r="R44" s="93">
        <v>29.86</v>
      </c>
      <c r="S44" s="93">
        <v>29.87</v>
      </c>
      <c r="T44" s="93">
        <v>29.87</v>
      </c>
      <c r="U44">
        <v>9.83</v>
      </c>
      <c r="V44">
        <v>124.47523200000001</v>
      </c>
      <c r="W44">
        <v>10.210000000000001</v>
      </c>
      <c r="X44">
        <v>104</v>
      </c>
      <c r="Y44">
        <v>34.659999999999997</v>
      </c>
      <c r="Z44">
        <v>34.67</v>
      </c>
      <c r="AA44">
        <v>223.07</v>
      </c>
      <c r="AB44">
        <v>44.61</v>
      </c>
      <c r="AC44">
        <v>70.53</v>
      </c>
      <c r="AD44">
        <v>43.5</v>
      </c>
      <c r="AE44">
        <v>85</v>
      </c>
      <c r="AF44">
        <v>42</v>
      </c>
      <c r="AG44">
        <v>33.340000000000003</v>
      </c>
      <c r="AH44">
        <v>76.67</v>
      </c>
      <c r="AI44">
        <v>76.67</v>
      </c>
      <c r="AJ44">
        <v>29.27</v>
      </c>
      <c r="AK44">
        <v>179</v>
      </c>
      <c r="AL44">
        <v>76</v>
      </c>
    </row>
    <row r="45" spans="1:38">
      <c r="A45" t="s">
        <v>87</v>
      </c>
      <c r="B45" s="34">
        <v>262.08</v>
      </c>
      <c r="C45" s="34">
        <v>57.63</v>
      </c>
      <c r="D45" s="93">
        <f t="shared" si="0"/>
        <v>89.600000000000009</v>
      </c>
      <c r="E45" s="34">
        <v>15.62</v>
      </c>
      <c r="F45" s="34"/>
      <c r="G45" s="34"/>
      <c r="H45" s="34"/>
      <c r="I45" s="34"/>
      <c r="J45" s="37">
        <v>14.15</v>
      </c>
      <c r="K45" s="37">
        <v>14.15</v>
      </c>
      <c r="L45" s="37">
        <v>14.51</v>
      </c>
      <c r="M45">
        <v>64.37</v>
      </c>
      <c r="N45">
        <v>272.94</v>
      </c>
      <c r="O45">
        <v>86.88</v>
      </c>
      <c r="P45">
        <v>10.33</v>
      </c>
      <c r="Q45">
        <v>10.41</v>
      </c>
      <c r="R45" s="93">
        <v>29.86</v>
      </c>
      <c r="S45" s="93">
        <v>29.87</v>
      </c>
      <c r="T45" s="93">
        <v>29.87</v>
      </c>
      <c r="U45">
        <v>9.83</v>
      </c>
      <c r="V45">
        <v>127.702151</v>
      </c>
      <c r="W45">
        <v>10.210000000000001</v>
      </c>
      <c r="X45">
        <v>85</v>
      </c>
      <c r="Y45">
        <v>28.34</v>
      </c>
      <c r="Z45">
        <v>28.33</v>
      </c>
      <c r="AA45">
        <v>232.53</v>
      </c>
      <c r="AB45">
        <v>46.51</v>
      </c>
      <c r="AC45">
        <v>79.150000000000006</v>
      </c>
      <c r="AD45">
        <v>43</v>
      </c>
      <c r="AE45">
        <v>90</v>
      </c>
      <c r="AF45">
        <v>45</v>
      </c>
      <c r="AG45">
        <v>20</v>
      </c>
      <c r="AH45">
        <v>55.67</v>
      </c>
      <c r="AI45">
        <v>55.67</v>
      </c>
      <c r="AJ45">
        <v>30.28</v>
      </c>
      <c r="AK45">
        <v>186</v>
      </c>
      <c r="AL45">
        <v>79</v>
      </c>
    </row>
    <row r="46" spans="1:38">
      <c r="A46" t="s">
        <v>88</v>
      </c>
      <c r="B46" s="34">
        <v>262.08</v>
      </c>
      <c r="C46" s="34">
        <v>57.63</v>
      </c>
      <c r="D46" s="93">
        <f t="shared" si="0"/>
        <v>89.5</v>
      </c>
      <c r="E46" s="34">
        <v>15.62</v>
      </c>
      <c r="F46" s="34"/>
      <c r="G46" s="34"/>
      <c r="H46" s="34"/>
      <c r="I46" s="34"/>
      <c r="J46" s="37">
        <v>14.62</v>
      </c>
      <c r="K46" s="37">
        <v>14.62</v>
      </c>
      <c r="L46" s="37">
        <v>14.98</v>
      </c>
      <c r="M46">
        <v>64.37</v>
      </c>
      <c r="N46">
        <v>272.94</v>
      </c>
      <c r="O46">
        <v>86.88</v>
      </c>
      <c r="P46">
        <v>10.33</v>
      </c>
      <c r="Q46">
        <v>11.01</v>
      </c>
      <c r="R46" s="93">
        <v>29.84</v>
      </c>
      <c r="S46" s="93">
        <v>29.83</v>
      </c>
      <c r="T46" s="93">
        <v>29.83</v>
      </c>
      <c r="U46">
        <v>9.83</v>
      </c>
      <c r="V46">
        <v>130.841329</v>
      </c>
      <c r="W46">
        <v>10.210000000000001</v>
      </c>
      <c r="X46">
        <v>85</v>
      </c>
      <c r="Y46">
        <v>28.34</v>
      </c>
      <c r="Z46">
        <v>28.33</v>
      </c>
      <c r="AA46">
        <v>233.33</v>
      </c>
      <c r="AB46">
        <v>46.67</v>
      </c>
      <c r="AC46">
        <v>81.95</v>
      </c>
      <c r="AD46">
        <v>43.5</v>
      </c>
      <c r="AE46">
        <v>93</v>
      </c>
      <c r="AF46">
        <v>47</v>
      </c>
      <c r="AG46">
        <v>20.34</v>
      </c>
      <c r="AH46">
        <v>56</v>
      </c>
      <c r="AI46">
        <v>56</v>
      </c>
      <c r="AJ46">
        <v>30.28</v>
      </c>
      <c r="AK46">
        <v>189</v>
      </c>
      <c r="AL46">
        <v>81</v>
      </c>
    </row>
    <row r="47" spans="1:38">
      <c r="A47" t="s">
        <v>89</v>
      </c>
      <c r="B47" s="34">
        <v>262.08</v>
      </c>
      <c r="C47" s="34">
        <v>57.63</v>
      </c>
      <c r="D47" s="93">
        <f t="shared" si="0"/>
        <v>89.5</v>
      </c>
      <c r="E47" s="34">
        <v>15.62</v>
      </c>
      <c r="F47" s="34"/>
      <c r="G47" s="34"/>
      <c r="H47" s="34"/>
      <c r="I47" s="34"/>
      <c r="J47" s="37">
        <v>14.98</v>
      </c>
      <c r="K47" s="37">
        <v>14.98</v>
      </c>
      <c r="L47" s="37">
        <v>15.36</v>
      </c>
      <c r="M47">
        <v>64.37</v>
      </c>
      <c r="N47">
        <v>272.94</v>
      </c>
      <c r="O47">
        <v>53.09</v>
      </c>
      <c r="P47">
        <v>10.33</v>
      </c>
      <c r="Q47">
        <v>11.61</v>
      </c>
      <c r="R47" s="93">
        <v>29.84</v>
      </c>
      <c r="S47" s="93">
        <v>29.83</v>
      </c>
      <c r="T47" s="93">
        <v>29.83</v>
      </c>
      <c r="U47">
        <v>9.83</v>
      </c>
      <c r="V47">
        <v>133.22008500000001</v>
      </c>
      <c r="W47">
        <v>10.210000000000001</v>
      </c>
      <c r="X47">
        <v>73.5</v>
      </c>
      <c r="Y47">
        <v>24.5</v>
      </c>
      <c r="Z47">
        <v>24.5</v>
      </c>
      <c r="AA47">
        <v>233.33</v>
      </c>
      <c r="AB47">
        <v>46.67</v>
      </c>
      <c r="AC47">
        <v>83.63</v>
      </c>
      <c r="AD47">
        <v>44</v>
      </c>
      <c r="AE47">
        <v>93</v>
      </c>
      <c r="AF47">
        <v>47</v>
      </c>
      <c r="AG47">
        <v>22.34</v>
      </c>
      <c r="AH47">
        <v>58.33</v>
      </c>
      <c r="AI47">
        <v>58.33</v>
      </c>
      <c r="AJ47">
        <v>30.28</v>
      </c>
      <c r="AK47">
        <v>190</v>
      </c>
      <c r="AL47">
        <v>81</v>
      </c>
    </row>
    <row r="48" spans="1:38">
      <c r="A48" t="s">
        <v>90</v>
      </c>
      <c r="B48" s="34">
        <v>262.08</v>
      </c>
      <c r="C48" s="34">
        <v>76.540000000000006</v>
      </c>
      <c r="D48" s="93">
        <f t="shared" si="0"/>
        <v>89.5</v>
      </c>
      <c r="E48" s="34">
        <v>15.62</v>
      </c>
      <c r="F48" s="34"/>
      <c r="G48" s="34"/>
      <c r="H48" s="34"/>
      <c r="I48" s="34"/>
      <c r="J48" s="37">
        <v>15.34</v>
      </c>
      <c r="K48" s="37">
        <v>15.34</v>
      </c>
      <c r="L48" s="37">
        <v>15.72</v>
      </c>
      <c r="M48">
        <v>64.37</v>
      </c>
      <c r="N48">
        <v>272.94</v>
      </c>
      <c r="O48">
        <v>62.74</v>
      </c>
      <c r="P48">
        <v>10.33</v>
      </c>
      <c r="Q48">
        <v>12.21</v>
      </c>
      <c r="R48" s="93">
        <v>29.84</v>
      </c>
      <c r="S48" s="93">
        <v>29.83</v>
      </c>
      <c r="T48" s="93">
        <v>29.83</v>
      </c>
      <c r="U48">
        <v>9.83</v>
      </c>
      <c r="V48">
        <v>135.062646</v>
      </c>
      <c r="W48">
        <v>10.210000000000001</v>
      </c>
      <c r="X48">
        <v>74.5</v>
      </c>
      <c r="Y48">
        <v>24.84</v>
      </c>
      <c r="Z48">
        <v>24.83</v>
      </c>
      <c r="AA48">
        <v>233.33</v>
      </c>
      <c r="AB48">
        <v>46.67</v>
      </c>
      <c r="AC48">
        <v>84.96</v>
      </c>
      <c r="AD48">
        <v>44</v>
      </c>
      <c r="AE48">
        <v>93</v>
      </c>
      <c r="AF48">
        <v>47</v>
      </c>
      <c r="AG48">
        <v>22.34</v>
      </c>
      <c r="AH48">
        <v>58.67</v>
      </c>
      <c r="AI48">
        <v>58.67</v>
      </c>
      <c r="AJ48">
        <v>30.28</v>
      </c>
      <c r="AK48">
        <v>190</v>
      </c>
      <c r="AL48">
        <v>81</v>
      </c>
    </row>
    <row r="49" spans="1:38">
      <c r="A49" t="s">
        <v>91</v>
      </c>
      <c r="B49" s="34">
        <v>262.08</v>
      </c>
      <c r="C49" s="34">
        <v>76.540000000000006</v>
      </c>
      <c r="D49" s="93">
        <f t="shared" si="0"/>
        <v>89.5</v>
      </c>
      <c r="E49" s="34">
        <v>15.62</v>
      </c>
      <c r="F49" s="34"/>
      <c r="G49" s="34"/>
      <c r="H49" s="34"/>
      <c r="I49" s="34"/>
      <c r="J49" s="37">
        <v>15.34</v>
      </c>
      <c r="K49" s="37">
        <v>15.34</v>
      </c>
      <c r="L49" s="37">
        <v>15.72</v>
      </c>
      <c r="M49">
        <v>64.37</v>
      </c>
      <c r="N49">
        <v>272.94</v>
      </c>
      <c r="O49">
        <v>77.22</v>
      </c>
      <c r="P49">
        <v>10.33</v>
      </c>
      <c r="Q49">
        <v>10.01</v>
      </c>
      <c r="R49" s="93">
        <v>29.84</v>
      </c>
      <c r="S49" s="93">
        <v>29.83</v>
      </c>
      <c r="T49" s="93">
        <v>29.83</v>
      </c>
      <c r="U49">
        <v>9.98</v>
      </c>
      <c r="V49">
        <v>136.46650199999999</v>
      </c>
      <c r="W49">
        <v>10.210000000000001</v>
      </c>
      <c r="X49">
        <v>76</v>
      </c>
      <c r="Y49">
        <v>25.34</v>
      </c>
      <c r="Z49">
        <v>25.33</v>
      </c>
      <c r="AA49">
        <v>233.33</v>
      </c>
      <c r="AB49">
        <v>46.67</v>
      </c>
      <c r="AC49">
        <v>85.27</v>
      </c>
      <c r="AD49">
        <v>44</v>
      </c>
      <c r="AE49">
        <v>93</v>
      </c>
      <c r="AF49">
        <v>47</v>
      </c>
      <c r="AG49">
        <v>22.34</v>
      </c>
      <c r="AH49">
        <v>60.33</v>
      </c>
      <c r="AI49">
        <v>60.33</v>
      </c>
      <c r="AJ49">
        <v>30.28</v>
      </c>
      <c r="AK49">
        <v>190</v>
      </c>
      <c r="AL49">
        <v>81</v>
      </c>
    </row>
    <row r="50" spans="1:38">
      <c r="A50" t="s">
        <v>92</v>
      </c>
      <c r="B50" s="34">
        <v>262.08</v>
      </c>
      <c r="C50" s="34">
        <v>86.19</v>
      </c>
      <c r="D50" s="93">
        <f t="shared" si="0"/>
        <v>89.5</v>
      </c>
      <c r="E50" s="34">
        <v>15.62</v>
      </c>
      <c r="F50" s="34"/>
      <c r="G50" s="34"/>
      <c r="H50" s="34"/>
      <c r="I50" s="34"/>
      <c r="J50" s="37">
        <v>15.34</v>
      </c>
      <c r="K50" s="37">
        <v>15.34</v>
      </c>
      <c r="L50" s="37">
        <v>15.72</v>
      </c>
      <c r="M50">
        <v>64.37</v>
      </c>
      <c r="N50">
        <v>272.94</v>
      </c>
      <c r="O50">
        <v>100.56</v>
      </c>
      <c r="P50">
        <v>10.33</v>
      </c>
      <c r="Q50">
        <v>10.210000000000001</v>
      </c>
      <c r="R50" s="93">
        <v>29.84</v>
      </c>
      <c r="S50" s="93">
        <v>29.83</v>
      </c>
      <c r="T50" s="93">
        <v>29.83</v>
      </c>
      <c r="U50">
        <v>9.98</v>
      </c>
      <c r="V50">
        <v>137.51939400000001</v>
      </c>
      <c r="W50">
        <v>10.210000000000001</v>
      </c>
      <c r="X50">
        <v>77</v>
      </c>
      <c r="Y50">
        <v>25.66</v>
      </c>
      <c r="Z50">
        <v>25.67</v>
      </c>
      <c r="AA50">
        <v>233.33</v>
      </c>
      <c r="AB50">
        <v>46.67</v>
      </c>
      <c r="AC50">
        <v>85.6</v>
      </c>
      <c r="AD50">
        <v>44</v>
      </c>
      <c r="AE50">
        <v>93</v>
      </c>
      <c r="AF50">
        <v>47</v>
      </c>
      <c r="AG50">
        <v>21.66</v>
      </c>
      <c r="AH50">
        <v>61</v>
      </c>
      <c r="AI50">
        <v>61</v>
      </c>
      <c r="AJ50">
        <v>30.28</v>
      </c>
      <c r="AK50">
        <v>190</v>
      </c>
      <c r="AL50">
        <v>81</v>
      </c>
    </row>
    <row r="51" spans="1:38">
      <c r="A51" t="s">
        <v>93</v>
      </c>
      <c r="B51" s="34">
        <v>262.08</v>
      </c>
      <c r="C51" s="34">
        <v>76.540000000000006</v>
      </c>
      <c r="D51" s="93">
        <f t="shared" si="0"/>
        <v>89.5</v>
      </c>
      <c r="E51" s="34">
        <v>15.62</v>
      </c>
      <c r="F51" s="34"/>
      <c r="G51" s="34"/>
      <c r="H51" s="34"/>
      <c r="I51" s="34"/>
      <c r="J51" s="37">
        <v>15.34</v>
      </c>
      <c r="K51" s="37">
        <v>15.34</v>
      </c>
      <c r="L51" s="37">
        <v>15.72</v>
      </c>
      <c r="M51">
        <v>64.37</v>
      </c>
      <c r="N51">
        <v>272.94</v>
      </c>
      <c r="O51">
        <v>100.56</v>
      </c>
      <c r="P51">
        <v>10.33</v>
      </c>
      <c r="Q51">
        <v>10.61</v>
      </c>
      <c r="R51" s="93">
        <v>29.84</v>
      </c>
      <c r="S51" s="93">
        <v>29.83</v>
      </c>
      <c r="T51" s="93">
        <v>29.83</v>
      </c>
      <c r="U51">
        <v>10.210000000000001</v>
      </c>
      <c r="V51">
        <v>137.958099</v>
      </c>
      <c r="W51">
        <v>10.4</v>
      </c>
      <c r="X51">
        <v>79</v>
      </c>
      <c r="Y51">
        <v>26.34</v>
      </c>
      <c r="Z51">
        <v>26.33</v>
      </c>
      <c r="AA51">
        <v>233.33</v>
      </c>
      <c r="AB51">
        <v>46.67</v>
      </c>
      <c r="AC51">
        <v>85.49</v>
      </c>
      <c r="AD51">
        <v>44</v>
      </c>
      <c r="AE51">
        <v>93</v>
      </c>
      <c r="AF51">
        <v>47</v>
      </c>
      <c r="AG51">
        <v>23</v>
      </c>
      <c r="AH51">
        <v>61.33</v>
      </c>
      <c r="AI51">
        <v>61.33</v>
      </c>
      <c r="AJ51">
        <v>29.78</v>
      </c>
      <c r="AK51">
        <v>190</v>
      </c>
      <c r="AL51">
        <v>81</v>
      </c>
    </row>
    <row r="52" spans="1:38">
      <c r="A52" t="s">
        <v>94</v>
      </c>
      <c r="B52" s="34">
        <v>262.08</v>
      </c>
      <c r="C52" s="34">
        <v>79.430000000000007</v>
      </c>
      <c r="D52" s="93">
        <f t="shared" si="0"/>
        <v>89</v>
      </c>
      <c r="E52" s="34">
        <v>15.62</v>
      </c>
      <c r="F52" s="34"/>
      <c r="G52" s="34"/>
      <c r="H52" s="34"/>
      <c r="I52" s="34"/>
      <c r="J52" s="37">
        <v>15.34</v>
      </c>
      <c r="K52" s="37">
        <v>15.34</v>
      </c>
      <c r="L52" s="37">
        <v>15.72</v>
      </c>
      <c r="M52">
        <v>64.37</v>
      </c>
      <c r="N52">
        <v>272.94</v>
      </c>
      <c r="O52">
        <v>100.56</v>
      </c>
      <c r="P52">
        <v>10.33</v>
      </c>
      <c r="Q52">
        <v>11.41</v>
      </c>
      <c r="R52" s="93">
        <v>29.66</v>
      </c>
      <c r="S52" s="93">
        <v>29.67</v>
      </c>
      <c r="T52" s="93">
        <v>29.67</v>
      </c>
      <c r="U52">
        <v>10.210000000000001</v>
      </c>
      <c r="V52">
        <v>137.958099</v>
      </c>
      <c r="W52">
        <v>10.4</v>
      </c>
      <c r="X52">
        <v>81</v>
      </c>
      <c r="Y52">
        <v>27</v>
      </c>
      <c r="Z52">
        <v>27</v>
      </c>
      <c r="AA52">
        <v>233.33</v>
      </c>
      <c r="AB52">
        <v>46.67</v>
      </c>
      <c r="AC52">
        <v>85.81</v>
      </c>
      <c r="AD52">
        <v>44</v>
      </c>
      <c r="AE52">
        <v>93</v>
      </c>
      <c r="AF52">
        <v>47</v>
      </c>
      <c r="AG52">
        <v>24</v>
      </c>
      <c r="AH52">
        <v>61.67</v>
      </c>
      <c r="AI52">
        <v>61.67</v>
      </c>
      <c r="AJ52">
        <v>29.78</v>
      </c>
      <c r="AK52">
        <v>190</v>
      </c>
      <c r="AL52">
        <v>81</v>
      </c>
    </row>
    <row r="53" spans="1:38">
      <c r="A53" t="s">
        <v>95</v>
      </c>
      <c r="B53" s="34">
        <v>262.08</v>
      </c>
      <c r="C53" s="34">
        <v>87.07</v>
      </c>
      <c r="D53" s="93">
        <f t="shared" si="0"/>
        <v>89</v>
      </c>
      <c r="E53" s="34">
        <v>15.62</v>
      </c>
      <c r="F53" s="34"/>
      <c r="G53" s="34"/>
      <c r="H53" s="34"/>
      <c r="I53" s="34"/>
      <c r="J53" s="37">
        <v>15.34</v>
      </c>
      <c r="K53" s="37">
        <v>15.34</v>
      </c>
      <c r="L53" s="37">
        <v>15.72</v>
      </c>
      <c r="M53">
        <v>64.37</v>
      </c>
      <c r="N53">
        <v>272.94</v>
      </c>
      <c r="O53">
        <v>100.56</v>
      </c>
      <c r="P53">
        <v>10.33</v>
      </c>
      <c r="Q53">
        <v>12.01</v>
      </c>
      <c r="R53" s="93">
        <v>29.66</v>
      </c>
      <c r="S53" s="93">
        <v>29.67</v>
      </c>
      <c r="T53" s="93">
        <v>29.67</v>
      </c>
      <c r="U53">
        <v>10.210000000000001</v>
      </c>
      <c r="V53">
        <v>136.369012</v>
      </c>
      <c r="W53">
        <v>10.4</v>
      </c>
      <c r="X53">
        <v>73</v>
      </c>
      <c r="Y53">
        <v>24.34</v>
      </c>
      <c r="Z53">
        <v>24.33</v>
      </c>
      <c r="AA53">
        <v>233.33</v>
      </c>
      <c r="AB53">
        <v>46.67</v>
      </c>
      <c r="AC53">
        <v>85.44</v>
      </c>
      <c r="AD53">
        <v>44</v>
      </c>
      <c r="AE53">
        <v>93</v>
      </c>
      <c r="AF53">
        <v>47</v>
      </c>
      <c r="AG53">
        <v>18</v>
      </c>
      <c r="AH53">
        <v>58.67</v>
      </c>
      <c r="AI53">
        <v>58.67</v>
      </c>
      <c r="AJ53">
        <v>29.78</v>
      </c>
      <c r="AK53">
        <v>190</v>
      </c>
      <c r="AL53">
        <v>81</v>
      </c>
    </row>
    <row r="54" spans="1:38">
      <c r="A54" t="s">
        <v>96</v>
      </c>
      <c r="B54" s="34">
        <v>262.08</v>
      </c>
      <c r="C54" s="34">
        <v>87.07</v>
      </c>
      <c r="D54" s="93">
        <f t="shared" si="0"/>
        <v>89</v>
      </c>
      <c r="E54" s="34">
        <v>15.62</v>
      </c>
      <c r="F54" s="34"/>
      <c r="G54" s="34"/>
      <c r="H54" s="34"/>
      <c r="I54" s="34"/>
      <c r="J54" s="37">
        <v>15.34</v>
      </c>
      <c r="K54" s="37">
        <v>15.34</v>
      </c>
      <c r="L54" s="37">
        <v>15.72</v>
      </c>
      <c r="M54">
        <v>64.37</v>
      </c>
      <c r="N54">
        <v>272.94</v>
      </c>
      <c r="O54">
        <v>100.56</v>
      </c>
      <c r="P54">
        <v>10.33</v>
      </c>
      <c r="Q54">
        <v>12.8</v>
      </c>
      <c r="R54" s="93">
        <v>29.66</v>
      </c>
      <c r="S54" s="93">
        <v>29.67</v>
      </c>
      <c r="T54" s="93">
        <v>29.67</v>
      </c>
      <c r="U54">
        <v>10.210000000000001</v>
      </c>
      <c r="V54">
        <v>134.36071799999999</v>
      </c>
      <c r="W54">
        <v>10.4</v>
      </c>
      <c r="X54">
        <v>73</v>
      </c>
      <c r="Y54">
        <v>24.34</v>
      </c>
      <c r="Z54">
        <v>24.33</v>
      </c>
      <c r="AA54">
        <v>233.33</v>
      </c>
      <c r="AB54">
        <v>46.67</v>
      </c>
      <c r="AC54">
        <v>85.59</v>
      </c>
      <c r="AD54">
        <v>44</v>
      </c>
      <c r="AE54">
        <v>93</v>
      </c>
      <c r="AF54">
        <v>47</v>
      </c>
      <c r="AG54">
        <v>18</v>
      </c>
      <c r="AH54">
        <v>58.67</v>
      </c>
      <c r="AI54">
        <v>58.67</v>
      </c>
      <c r="AJ54">
        <v>29.78</v>
      </c>
      <c r="AK54">
        <v>190</v>
      </c>
      <c r="AL54">
        <v>81</v>
      </c>
    </row>
    <row r="55" spans="1:38">
      <c r="A55" t="s">
        <v>97</v>
      </c>
      <c r="B55" s="34">
        <v>262.08</v>
      </c>
      <c r="C55" s="34">
        <v>87.07</v>
      </c>
      <c r="D55" s="93">
        <f t="shared" si="0"/>
        <v>88.45</v>
      </c>
      <c r="E55" s="34">
        <v>15.62</v>
      </c>
      <c r="F55" s="34"/>
      <c r="G55" s="34"/>
      <c r="H55" s="34"/>
      <c r="I55" s="34"/>
      <c r="J55" s="37">
        <v>15.34</v>
      </c>
      <c r="K55" s="37">
        <v>15.34</v>
      </c>
      <c r="L55" s="37">
        <v>15.72</v>
      </c>
      <c r="M55">
        <v>64.37</v>
      </c>
      <c r="N55">
        <v>272.94</v>
      </c>
      <c r="O55">
        <v>100.56</v>
      </c>
      <c r="P55">
        <v>10.33</v>
      </c>
      <c r="Q55">
        <v>8.01</v>
      </c>
      <c r="R55" s="93">
        <v>29.49</v>
      </c>
      <c r="S55" s="93">
        <v>29.48</v>
      </c>
      <c r="T55" s="93">
        <v>29.48</v>
      </c>
      <c r="U55">
        <v>10.44</v>
      </c>
      <c r="V55">
        <v>131.358026</v>
      </c>
      <c r="W55">
        <v>10.86</v>
      </c>
      <c r="X55">
        <v>70</v>
      </c>
      <c r="Y55">
        <v>23.34</v>
      </c>
      <c r="Z55">
        <v>23.33</v>
      </c>
      <c r="AA55">
        <v>233.33</v>
      </c>
      <c r="AB55">
        <v>46.67</v>
      </c>
      <c r="AC55">
        <v>85.67</v>
      </c>
      <c r="AD55">
        <v>44</v>
      </c>
      <c r="AE55">
        <v>93</v>
      </c>
      <c r="AF55">
        <v>47</v>
      </c>
      <c r="AG55">
        <v>18.34</v>
      </c>
      <c r="AH55">
        <v>59.33</v>
      </c>
      <c r="AI55">
        <v>59.33</v>
      </c>
      <c r="AJ55">
        <v>29.78</v>
      </c>
      <c r="AK55">
        <v>190</v>
      </c>
      <c r="AL55">
        <v>81</v>
      </c>
    </row>
    <row r="56" spans="1:38">
      <c r="A56" t="s">
        <v>98</v>
      </c>
      <c r="B56" s="34">
        <v>262.08</v>
      </c>
      <c r="C56" s="34">
        <v>87.07</v>
      </c>
      <c r="D56" s="93">
        <f t="shared" si="0"/>
        <v>88.45</v>
      </c>
      <c r="E56" s="34">
        <v>15.62</v>
      </c>
      <c r="F56" s="34"/>
      <c r="G56" s="34"/>
      <c r="H56" s="34"/>
      <c r="I56" s="34"/>
      <c r="J56" s="37">
        <v>15.34</v>
      </c>
      <c r="K56" s="37">
        <v>15.34</v>
      </c>
      <c r="L56" s="37">
        <v>15.72</v>
      </c>
      <c r="M56">
        <v>64.37</v>
      </c>
      <c r="N56">
        <v>272.94</v>
      </c>
      <c r="O56">
        <v>100.56</v>
      </c>
      <c r="P56">
        <v>10.33</v>
      </c>
      <c r="Q56">
        <v>8.01</v>
      </c>
      <c r="R56" s="93">
        <v>29.49</v>
      </c>
      <c r="S56" s="93">
        <v>29.48</v>
      </c>
      <c r="T56" s="93">
        <v>29.48</v>
      </c>
      <c r="U56">
        <v>10.44</v>
      </c>
      <c r="V56">
        <v>127.38043399999999</v>
      </c>
      <c r="W56">
        <v>10.86</v>
      </c>
      <c r="X56">
        <v>70</v>
      </c>
      <c r="Y56">
        <v>23.34</v>
      </c>
      <c r="Z56">
        <v>23.33</v>
      </c>
      <c r="AA56">
        <v>233.33</v>
      </c>
      <c r="AB56">
        <v>46.67</v>
      </c>
      <c r="AC56">
        <v>85.62</v>
      </c>
      <c r="AD56">
        <v>44</v>
      </c>
      <c r="AE56">
        <v>93</v>
      </c>
      <c r="AF56">
        <v>47</v>
      </c>
      <c r="AG56">
        <v>19</v>
      </c>
      <c r="AH56">
        <v>59.67</v>
      </c>
      <c r="AI56">
        <v>59.67</v>
      </c>
      <c r="AJ56">
        <v>29.78</v>
      </c>
      <c r="AK56">
        <v>190</v>
      </c>
      <c r="AL56">
        <v>81</v>
      </c>
    </row>
    <row r="57" spans="1:38">
      <c r="A57" t="s">
        <v>99</v>
      </c>
      <c r="B57" s="34">
        <v>262.08</v>
      </c>
      <c r="C57" s="34">
        <v>87.07</v>
      </c>
      <c r="D57" s="93">
        <f t="shared" si="0"/>
        <v>87.449999999999989</v>
      </c>
      <c r="E57" s="34">
        <v>15.62</v>
      </c>
      <c r="F57" s="34"/>
      <c r="G57" s="34"/>
      <c r="H57" s="34"/>
      <c r="I57" s="34"/>
      <c r="J57" s="37">
        <v>15.34</v>
      </c>
      <c r="K57" s="37">
        <v>15.34</v>
      </c>
      <c r="L57" s="37">
        <v>15.72</v>
      </c>
      <c r="M57">
        <v>64.37</v>
      </c>
      <c r="N57">
        <v>272.94</v>
      </c>
      <c r="O57">
        <v>100.56</v>
      </c>
      <c r="P57">
        <v>10.33</v>
      </c>
      <c r="Q57">
        <v>8.01</v>
      </c>
      <c r="R57" s="93">
        <v>29.15</v>
      </c>
      <c r="S57" s="93">
        <v>29.15</v>
      </c>
      <c r="T57" s="93">
        <v>29.15</v>
      </c>
      <c r="U57">
        <v>10.44</v>
      </c>
      <c r="V57">
        <v>129.03776400000001</v>
      </c>
      <c r="W57">
        <v>10.86</v>
      </c>
      <c r="X57">
        <v>73.5</v>
      </c>
      <c r="Y57">
        <v>24.5</v>
      </c>
      <c r="Z57">
        <v>24.5</v>
      </c>
      <c r="AA57">
        <v>233.33</v>
      </c>
      <c r="AB57">
        <v>46.67</v>
      </c>
      <c r="AC57">
        <v>83.53</v>
      </c>
      <c r="AD57">
        <v>44</v>
      </c>
      <c r="AE57">
        <v>93</v>
      </c>
      <c r="AF57">
        <v>47</v>
      </c>
      <c r="AG57">
        <v>19.66</v>
      </c>
      <c r="AH57">
        <v>59.67</v>
      </c>
      <c r="AI57">
        <v>59.67</v>
      </c>
      <c r="AJ57">
        <v>29.78</v>
      </c>
      <c r="AK57">
        <v>190</v>
      </c>
      <c r="AL57">
        <v>81</v>
      </c>
    </row>
    <row r="58" spans="1:38">
      <c r="A58" t="s">
        <v>100</v>
      </c>
      <c r="B58" s="34">
        <v>262.08</v>
      </c>
      <c r="C58" s="34">
        <v>87.07</v>
      </c>
      <c r="D58" s="93">
        <f t="shared" si="0"/>
        <v>87.449999999999989</v>
      </c>
      <c r="E58" s="34">
        <v>15.62</v>
      </c>
      <c r="F58" s="34"/>
      <c r="G58" s="34"/>
      <c r="H58" s="34"/>
      <c r="I58" s="34"/>
      <c r="J58" s="37">
        <v>15.13</v>
      </c>
      <c r="K58" s="37">
        <v>15.13</v>
      </c>
      <c r="L58" s="37">
        <v>15.51</v>
      </c>
      <c r="M58">
        <v>64.37</v>
      </c>
      <c r="N58">
        <v>272.94</v>
      </c>
      <c r="O58">
        <v>100.56</v>
      </c>
      <c r="P58">
        <v>10.33</v>
      </c>
      <c r="Q58">
        <v>8.01</v>
      </c>
      <c r="R58" s="93">
        <v>29.15</v>
      </c>
      <c r="S58" s="93">
        <v>29.15</v>
      </c>
      <c r="T58" s="93">
        <v>29.15</v>
      </c>
      <c r="U58">
        <v>10.44</v>
      </c>
      <c r="V58">
        <v>124.21200899999999</v>
      </c>
      <c r="W58">
        <v>10.86</v>
      </c>
      <c r="X58">
        <v>73.5</v>
      </c>
      <c r="Y58">
        <v>24.5</v>
      </c>
      <c r="Z58">
        <v>24.5</v>
      </c>
      <c r="AA58">
        <v>233.33</v>
      </c>
      <c r="AB58">
        <v>46.67</v>
      </c>
      <c r="AC58">
        <v>83.81</v>
      </c>
      <c r="AD58">
        <v>43.5</v>
      </c>
      <c r="AE58">
        <v>93</v>
      </c>
      <c r="AF58">
        <v>47</v>
      </c>
      <c r="AG58">
        <v>20.34</v>
      </c>
      <c r="AH58">
        <v>60</v>
      </c>
      <c r="AI58">
        <v>60</v>
      </c>
      <c r="AJ58">
        <v>29.78</v>
      </c>
      <c r="AK58">
        <v>190</v>
      </c>
      <c r="AL58">
        <v>81</v>
      </c>
    </row>
    <row r="59" spans="1:38">
      <c r="A59" t="s">
        <v>101</v>
      </c>
      <c r="B59" s="34">
        <v>262.08</v>
      </c>
      <c r="C59" s="34">
        <v>87.07</v>
      </c>
      <c r="D59" s="93">
        <f t="shared" si="0"/>
        <v>87.449999999999989</v>
      </c>
      <c r="E59" s="34">
        <v>15.62</v>
      </c>
      <c r="F59" s="34"/>
      <c r="G59" s="34"/>
      <c r="H59" s="34"/>
      <c r="I59" s="34"/>
      <c r="J59" s="37">
        <v>14.82</v>
      </c>
      <c r="K59" s="37">
        <v>14.82</v>
      </c>
      <c r="L59" s="37">
        <v>15.19</v>
      </c>
      <c r="M59">
        <v>64.37</v>
      </c>
      <c r="N59">
        <v>272.94</v>
      </c>
      <c r="O59">
        <v>100.56</v>
      </c>
      <c r="P59">
        <v>10.33</v>
      </c>
      <c r="Q59">
        <v>8.2100000000000009</v>
      </c>
      <c r="R59" s="93">
        <v>29.15</v>
      </c>
      <c r="S59" s="93">
        <v>29.15</v>
      </c>
      <c r="T59" s="93">
        <v>29.15</v>
      </c>
      <c r="U59">
        <v>10.56</v>
      </c>
      <c r="V59">
        <v>118.908553</v>
      </c>
      <c r="W59">
        <v>11.24</v>
      </c>
      <c r="X59">
        <v>74</v>
      </c>
      <c r="Y59">
        <v>24.66</v>
      </c>
      <c r="Z59">
        <v>24.67</v>
      </c>
      <c r="AA59">
        <v>233.33</v>
      </c>
      <c r="AB59">
        <v>46.67</v>
      </c>
      <c r="AC59">
        <v>81.819999999999993</v>
      </c>
      <c r="AD59">
        <v>43</v>
      </c>
      <c r="AE59">
        <v>91</v>
      </c>
      <c r="AF59">
        <v>45</v>
      </c>
      <c r="AG59">
        <v>23.66</v>
      </c>
      <c r="AH59">
        <v>62.67</v>
      </c>
      <c r="AI59">
        <v>62.67</v>
      </c>
      <c r="AJ59">
        <v>30.28</v>
      </c>
      <c r="AK59">
        <v>190</v>
      </c>
      <c r="AL59">
        <v>81</v>
      </c>
    </row>
    <row r="60" spans="1:38">
      <c r="A60" t="s">
        <v>102</v>
      </c>
      <c r="B60" s="34">
        <v>262.08</v>
      </c>
      <c r="C60" s="34">
        <v>87.07</v>
      </c>
      <c r="D60" s="93">
        <f t="shared" si="0"/>
        <v>87.449999999999989</v>
      </c>
      <c r="E60" s="34">
        <v>15.62</v>
      </c>
      <c r="F60" s="34"/>
      <c r="G60" s="34"/>
      <c r="H60" s="34"/>
      <c r="I60" s="34"/>
      <c r="J60" s="37">
        <v>14.38</v>
      </c>
      <c r="K60" s="37">
        <v>14.38</v>
      </c>
      <c r="L60" s="37">
        <v>14.74</v>
      </c>
      <c r="M60">
        <v>64.37</v>
      </c>
      <c r="N60">
        <v>272.94</v>
      </c>
      <c r="O60">
        <v>100.56</v>
      </c>
      <c r="P60">
        <v>10.33</v>
      </c>
      <c r="Q60">
        <v>8.61</v>
      </c>
      <c r="R60" s="93">
        <v>29.15</v>
      </c>
      <c r="S60" s="93">
        <v>29.15</v>
      </c>
      <c r="T60" s="93">
        <v>29.15</v>
      </c>
      <c r="U60">
        <v>10.56</v>
      </c>
      <c r="V60">
        <v>113.32237600000001</v>
      </c>
      <c r="W60">
        <v>11.24</v>
      </c>
      <c r="X60">
        <v>76</v>
      </c>
      <c r="Y60">
        <v>25.34</v>
      </c>
      <c r="Z60">
        <v>25.33</v>
      </c>
      <c r="AA60">
        <v>233.33</v>
      </c>
      <c r="AB60">
        <v>46.67</v>
      </c>
      <c r="AC60">
        <v>80.430000000000007</v>
      </c>
      <c r="AD60">
        <v>42.19</v>
      </c>
      <c r="AE60">
        <v>91</v>
      </c>
      <c r="AF60">
        <v>45</v>
      </c>
      <c r="AG60">
        <v>24.34</v>
      </c>
      <c r="AH60">
        <v>62.67</v>
      </c>
      <c r="AI60">
        <v>62.67</v>
      </c>
      <c r="AJ60">
        <v>30.78</v>
      </c>
      <c r="AK60">
        <v>189</v>
      </c>
      <c r="AL60">
        <v>81</v>
      </c>
    </row>
    <row r="61" spans="1:38">
      <c r="A61" t="s">
        <v>103</v>
      </c>
      <c r="B61" s="34">
        <v>262.08</v>
      </c>
      <c r="C61" s="34">
        <v>87.07</v>
      </c>
      <c r="D61" s="93">
        <f t="shared" si="0"/>
        <v>87.449999999999989</v>
      </c>
      <c r="E61" s="34">
        <v>15.62</v>
      </c>
      <c r="F61" s="34"/>
      <c r="G61" s="34"/>
      <c r="H61" s="34"/>
      <c r="I61" s="34"/>
      <c r="J61" s="37">
        <v>13.91</v>
      </c>
      <c r="K61" s="37">
        <v>13.91</v>
      </c>
      <c r="L61" s="37">
        <v>14.26</v>
      </c>
      <c r="M61">
        <v>64.37</v>
      </c>
      <c r="N61">
        <v>272.94</v>
      </c>
      <c r="O61">
        <v>100.56</v>
      </c>
      <c r="P61">
        <v>10.33</v>
      </c>
      <c r="Q61">
        <v>14</v>
      </c>
      <c r="R61" s="93">
        <v>29.15</v>
      </c>
      <c r="S61" s="93">
        <v>29.15</v>
      </c>
      <c r="T61" s="93">
        <v>29.15</v>
      </c>
      <c r="U61">
        <v>10.56</v>
      </c>
      <c r="V61">
        <v>105.883889</v>
      </c>
      <c r="W61">
        <v>11.24</v>
      </c>
      <c r="X61">
        <v>73</v>
      </c>
      <c r="Y61">
        <v>24.34</v>
      </c>
      <c r="Z61">
        <v>24.33</v>
      </c>
      <c r="AA61">
        <v>233.33</v>
      </c>
      <c r="AB61">
        <v>46.67</v>
      </c>
      <c r="AC61">
        <v>78.91</v>
      </c>
      <c r="AD61">
        <v>41.5</v>
      </c>
      <c r="AE61">
        <v>80</v>
      </c>
      <c r="AF61">
        <v>40</v>
      </c>
      <c r="AG61">
        <v>22</v>
      </c>
      <c r="AH61">
        <v>60.33</v>
      </c>
      <c r="AI61">
        <v>60.33</v>
      </c>
      <c r="AJ61">
        <v>30.78</v>
      </c>
      <c r="AK61">
        <v>172</v>
      </c>
      <c r="AL61">
        <v>73</v>
      </c>
    </row>
    <row r="62" spans="1:38">
      <c r="A62" t="s">
        <v>104</v>
      </c>
      <c r="B62" s="34">
        <v>262.08</v>
      </c>
      <c r="C62" s="34">
        <v>87.07</v>
      </c>
      <c r="D62" s="93">
        <f t="shared" si="0"/>
        <v>87.449999999999989</v>
      </c>
      <c r="E62" s="34">
        <v>15.62</v>
      </c>
      <c r="F62" s="34"/>
      <c r="G62" s="34"/>
      <c r="H62" s="34"/>
      <c r="I62" s="34"/>
      <c r="J62" s="37">
        <v>13.32</v>
      </c>
      <c r="K62" s="37">
        <v>13.32</v>
      </c>
      <c r="L62" s="37">
        <v>13.65</v>
      </c>
      <c r="M62">
        <v>64.37</v>
      </c>
      <c r="N62">
        <v>272.94</v>
      </c>
      <c r="O62">
        <v>100.56</v>
      </c>
      <c r="P62">
        <v>10.33</v>
      </c>
      <c r="Q62">
        <v>14.6</v>
      </c>
      <c r="R62" s="93">
        <v>29.15</v>
      </c>
      <c r="S62" s="93">
        <v>29.15</v>
      </c>
      <c r="T62" s="93">
        <v>29.15</v>
      </c>
      <c r="U62">
        <v>10.56</v>
      </c>
      <c r="V62">
        <v>98.250422</v>
      </c>
      <c r="W62">
        <v>11.24</v>
      </c>
      <c r="X62">
        <v>74</v>
      </c>
      <c r="Y62">
        <v>24.66</v>
      </c>
      <c r="Z62">
        <v>24.67</v>
      </c>
      <c r="AA62">
        <v>230.9</v>
      </c>
      <c r="AB62">
        <v>46.18</v>
      </c>
      <c r="AC62">
        <v>75.48</v>
      </c>
      <c r="AD62">
        <v>40</v>
      </c>
      <c r="AE62">
        <v>77</v>
      </c>
      <c r="AF62">
        <v>39</v>
      </c>
      <c r="AG62">
        <v>22.66</v>
      </c>
      <c r="AH62">
        <v>61</v>
      </c>
      <c r="AI62">
        <v>61</v>
      </c>
      <c r="AJ62">
        <v>30.78</v>
      </c>
      <c r="AK62">
        <v>165</v>
      </c>
      <c r="AL62">
        <v>70</v>
      </c>
    </row>
    <row r="63" spans="1:38">
      <c r="A63" t="s">
        <v>105</v>
      </c>
      <c r="B63" s="34">
        <v>262.08</v>
      </c>
      <c r="C63" s="34">
        <v>87.07</v>
      </c>
      <c r="D63" s="93">
        <f t="shared" si="0"/>
        <v>88.45</v>
      </c>
      <c r="E63" s="34">
        <v>15.62</v>
      </c>
      <c r="F63" s="34"/>
      <c r="G63" s="34"/>
      <c r="H63" s="34"/>
      <c r="I63" s="34"/>
      <c r="J63" s="37">
        <v>12.77</v>
      </c>
      <c r="K63" s="37">
        <v>12.77</v>
      </c>
      <c r="L63" s="37">
        <v>13.08</v>
      </c>
      <c r="M63">
        <v>64.37</v>
      </c>
      <c r="N63">
        <v>272.94</v>
      </c>
      <c r="O63">
        <v>100.56</v>
      </c>
      <c r="P63">
        <v>10.48</v>
      </c>
      <c r="Q63">
        <v>12.03</v>
      </c>
      <c r="R63" s="93">
        <v>29.49</v>
      </c>
      <c r="S63" s="93">
        <v>29.48</v>
      </c>
      <c r="T63" s="93">
        <v>29.48</v>
      </c>
      <c r="U63">
        <v>10.56</v>
      </c>
      <c r="V63">
        <v>91.016664000000006</v>
      </c>
      <c r="W63">
        <v>11.6</v>
      </c>
      <c r="X63">
        <v>70</v>
      </c>
      <c r="Y63">
        <v>23.34</v>
      </c>
      <c r="Z63">
        <v>23.33</v>
      </c>
      <c r="AA63">
        <v>220.04</v>
      </c>
      <c r="AB63">
        <v>44.01</v>
      </c>
      <c r="AC63">
        <v>72.3</v>
      </c>
      <c r="AD63">
        <v>39.450000000000003</v>
      </c>
      <c r="AE63">
        <v>72</v>
      </c>
      <c r="AF63">
        <v>36</v>
      </c>
      <c r="AG63">
        <v>23.34</v>
      </c>
      <c r="AH63">
        <v>61.67</v>
      </c>
      <c r="AI63">
        <v>61.67</v>
      </c>
      <c r="AJ63">
        <v>29.77</v>
      </c>
      <c r="AK63">
        <v>152</v>
      </c>
      <c r="AL63">
        <v>65</v>
      </c>
    </row>
    <row r="64" spans="1:38">
      <c r="A64" t="s">
        <v>106</v>
      </c>
      <c r="B64" s="34">
        <v>262.08</v>
      </c>
      <c r="C64" s="34">
        <v>87.07</v>
      </c>
      <c r="D64" s="93">
        <f t="shared" si="0"/>
        <v>88.45</v>
      </c>
      <c r="E64" s="34">
        <v>15.62</v>
      </c>
      <c r="F64" s="34"/>
      <c r="G64" s="34"/>
      <c r="H64" s="34"/>
      <c r="I64" s="34"/>
      <c r="J64" s="37">
        <v>12.11</v>
      </c>
      <c r="K64" s="37">
        <v>12.11</v>
      </c>
      <c r="L64" s="37">
        <v>12.41</v>
      </c>
      <c r="M64">
        <v>64.37</v>
      </c>
      <c r="N64">
        <v>272.94</v>
      </c>
      <c r="O64">
        <v>100.56</v>
      </c>
      <c r="P64">
        <v>10.48</v>
      </c>
      <c r="Q64">
        <v>11.99</v>
      </c>
      <c r="R64" s="93">
        <v>29.49</v>
      </c>
      <c r="S64" s="93">
        <v>29.48</v>
      </c>
      <c r="T64" s="93">
        <v>29.48</v>
      </c>
      <c r="U64">
        <v>10.56</v>
      </c>
      <c r="V64">
        <v>82.164572000000007</v>
      </c>
      <c r="W64">
        <v>11.6</v>
      </c>
      <c r="X64">
        <v>72</v>
      </c>
      <c r="Y64">
        <v>24</v>
      </c>
      <c r="Z64">
        <v>24</v>
      </c>
      <c r="AA64">
        <v>207.6</v>
      </c>
      <c r="AB64">
        <v>41.52</v>
      </c>
      <c r="AC64">
        <v>67.72</v>
      </c>
      <c r="AD64">
        <v>37.4</v>
      </c>
      <c r="AE64">
        <v>68</v>
      </c>
      <c r="AF64">
        <v>34</v>
      </c>
      <c r="AG64">
        <v>24</v>
      </c>
      <c r="AH64">
        <v>62.67</v>
      </c>
      <c r="AI64">
        <v>62.67</v>
      </c>
      <c r="AJ64">
        <v>29.77</v>
      </c>
      <c r="AK64">
        <v>141</v>
      </c>
      <c r="AL64">
        <v>61</v>
      </c>
    </row>
    <row r="65" spans="1:38">
      <c r="A65" t="s">
        <v>107</v>
      </c>
      <c r="B65" s="34">
        <v>262.08</v>
      </c>
      <c r="C65" s="34">
        <v>87.07</v>
      </c>
      <c r="D65" s="93">
        <f t="shared" si="0"/>
        <v>90.449999999999989</v>
      </c>
      <c r="E65" s="34">
        <v>15.62</v>
      </c>
      <c r="F65" s="34"/>
      <c r="G65" s="34"/>
      <c r="H65" s="34"/>
      <c r="I65" s="34"/>
      <c r="J65" s="37">
        <v>11.35</v>
      </c>
      <c r="K65" s="37">
        <v>11.35</v>
      </c>
      <c r="L65" s="37">
        <v>11.64</v>
      </c>
      <c r="M65">
        <v>64.37</v>
      </c>
      <c r="N65">
        <v>272.94</v>
      </c>
      <c r="O65">
        <v>85.82</v>
      </c>
      <c r="P65">
        <v>10.48</v>
      </c>
      <c r="Q65">
        <v>8.81</v>
      </c>
      <c r="R65" s="93">
        <v>30.15</v>
      </c>
      <c r="S65" s="93">
        <v>30.15</v>
      </c>
      <c r="T65" s="93">
        <v>30.15</v>
      </c>
      <c r="U65">
        <v>10.56</v>
      </c>
      <c r="V65">
        <v>77.270573999999996</v>
      </c>
      <c r="W65">
        <v>11.6</v>
      </c>
      <c r="X65">
        <v>74</v>
      </c>
      <c r="Y65">
        <v>24.66</v>
      </c>
      <c r="Z65">
        <v>24.67</v>
      </c>
      <c r="AA65">
        <v>192.82</v>
      </c>
      <c r="AB65">
        <v>38.56</v>
      </c>
      <c r="AC65">
        <v>62.81</v>
      </c>
      <c r="AD65">
        <v>34.36</v>
      </c>
      <c r="AE65">
        <v>63</v>
      </c>
      <c r="AF65">
        <v>32</v>
      </c>
      <c r="AG65">
        <v>24.66</v>
      </c>
      <c r="AH65">
        <v>64</v>
      </c>
      <c r="AI65">
        <v>64</v>
      </c>
      <c r="AJ65">
        <v>29.77</v>
      </c>
      <c r="AK65">
        <v>132</v>
      </c>
      <c r="AL65">
        <v>56</v>
      </c>
    </row>
    <row r="66" spans="1:38">
      <c r="A66" t="s">
        <v>108</v>
      </c>
      <c r="B66" s="34">
        <v>262.08</v>
      </c>
      <c r="C66" s="34">
        <v>87.07</v>
      </c>
      <c r="D66" s="93">
        <f t="shared" si="0"/>
        <v>90.449999999999989</v>
      </c>
      <c r="E66" s="34">
        <v>15.62</v>
      </c>
      <c r="F66" s="34"/>
      <c r="G66" s="34"/>
      <c r="H66" s="34"/>
      <c r="I66" s="34"/>
      <c r="J66" s="37">
        <v>10.53</v>
      </c>
      <c r="K66" s="37">
        <v>10.53</v>
      </c>
      <c r="L66" s="37">
        <v>10.8</v>
      </c>
      <c r="M66">
        <v>64.37</v>
      </c>
      <c r="N66">
        <v>272.94</v>
      </c>
      <c r="O66">
        <v>85.82</v>
      </c>
      <c r="P66">
        <v>10.48</v>
      </c>
      <c r="Q66">
        <v>8.61</v>
      </c>
      <c r="R66" s="93">
        <v>30.15</v>
      </c>
      <c r="S66" s="93">
        <v>30.15</v>
      </c>
      <c r="T66" s="93">
        <v>30.15</v>
      </c>
      <c r="U66">
        <v>10.56</v>
      </c>
      <c r="V66">
        <v>72.298584000000005</v>
      </c>
      <c r="W66">
        <v>11.6</v>
      </c>
      <c r="X66">
        <v>76</v>
      </c>
      <c r="Y66">
        <v>25.34</v>
      </c>
      <c r="Z66">
        <v>25.33</v>
      </c>
      <c r="AA66">
        <v>180.75</v>
      </c>
      <c r="AB66">
        <v>36.15</v>
      </c>
      <c r="AC66">
        <v>57.95</v>
      </c>
      <c r="AD66">
        <v>31.43</v>
      </c>
      <c r="AE66">
        <v>57</v>
      </c>
      <c r="AF66">
        <v>28</v>
      </c>
      <c r="AG66">
        <v>26</v>
      </c>
      <c r="AH66">
        <v>66.33</v>
      </c>
      <c r="AI66">
        <v>66.33</v>
      </c>
      <c r="AJ66">
        <v>29.77</v>
      </c>
      <c r="AK66">
        <v>120</v>
      </c>
      <c r="AL66">
        <v>52</v>
      </c>
    </row>
    <row r="67" spans="1:38">
      <c r="A67" t="s">
        <v>109</v>
      </c>
      <c r="B67" s="34">
        <v>262.08</v>
      </c>
      <c r="C67" s="34">
        <v>87.07</v>
      </c>
      <c r="D67" s="93">
        <f t="shared" si="0"/>
        <v>90.449999999999989</v>
      </c>
      <c r="E67" s="34">
        <v>15.62</v>
      </c>
      <c r="F67" s="34"/>
      <c r="G67" s="34"/>
      <c r="H67" s="34"/>
      <c r="I67" s="34"/>
      <c r="J67" s="37">
        <v>9.6999999999999993</v>
      </c>
      <c r="K67" s="37">
        <v>9.6999999999999993</v>
      </c>
      <c r="L67" s="37">
        <v>9.94</v>
      </c>
      <c r="M67">
        <v>64.37</v>
      </c>
      <c r="N67">
        <v>272.94</v>
      </c>
      <c r="O67">
        <v>85.82</v>
      </c>
      <c r="P67">
        <v>10.48</v>
      </c>
      <c r="Q67">
        <v>8.41</v>
      </c>
      <c r="R67" s="93">
        <v>30.15</v>
      </c>
      <c r="S67" s="93">
        <v>30.15</v>
      </c>
      <c r="T67" s="93">
        <v>30.15</v>
      </c>
      <c r="U67">
        <v>10.56</v>
      </c>
      <c r="V67">
        <v>66.819646000000006</v>
      </c>
      <c r="W67">
        <v>11.6</v>
      </c>
      <c r="X67">
        <v>70</v>
      </c>
      <c r="Y67">
        <v>23.34</v>
      </c>
      <c r="Z67">
        <v>23.33</v>
      </c>
      <c r="AA67">
        <v>157.19999999999999</v>
      </c>
      <c r="AB67">
        <v>31.44</v>
      </c>
      <c r="AC67">
        <v>52.58</v>
      </c>
      <c r="AD67">
        <v>29.25</v>
      </c>
      <c r="AE67">
        <v>50</v>
      </c>
      <c r="AF67">
        <v>25</v>
      </c>
      <c r="AG67">
        <v>24.66</v>
      </c>
      <c r="AH67">
        <v>70</v>
      </c>
      <c r="AI67">
        <v>70</v>
      </c>
      <c r="AJ67">
        <v>29.77</v>
      </c>
      <c r="AK67">
        <v>116</v>
      </c>
      <c r="AL67">
        <v>49</v>
      </c>
    </row>
    <row r="68" spans="1:38">
      <c r="A68" t="s">
        <v>110</v>
      </c>
      <c r="B68" s="34">
        <v>262.08</v>
      </c>
      <c r="C68" s="34">
        <v>87.07</v>
      </c>
      <c r="D68" s="93">
        <f t="shared" ref="D68:D98" si="1">R68+S68+T68</f>
        <v>88.45</v>
      </c>
      <c r="E68" s="34">
        <v>15.62</v>
      </c>
      <c r="F68" s="34"/>
      <c r="G68" s="34"/>
      <c r="H68" s="34"/>
      <c r="I68" s="34"/>
      <c r="J68" s="37">
        <v>8.84</v>
      </c>
      <c r="K68" s="37">
        <v>8.84</v>
      </c>
      <c r="L68" s="37">
        <v>9.07</v>
      </c>
      <c r="M68">
        <v>115.78</v>
      </c>
      <c r="N68">
        <v>272.94</v>
      </c>
      <c r="O68">
        <v>85.82</v>
      </c>
      <c r="P68">
        <v>10.48</v>
      </c>
      <c r="Q68">
        <v>8.2100000000000009</v>
      </c>
      <c r="R68" s="93">
        <v>29.49</v>
      </c>
      <c r="S68" s="93">
        <v>29.48</v>
      </c>
      <c r="T68" s="93">
        <v>29.48</v>
      </c>
      <c r="U68">
        <v>10.56</v>
      </c>
      <c r="V68">
        <v>60.629030999999998</v>
      </c>
      <c r="W68">
        <v>11.6</v>
      </c>
      <c r="X68">
        <v>71</v>
      </c>
      <c r="Y68">
        <v>23.66</v>
      </c>
      <c r="Z68">
        <v>23.67</v>
      </c>
      <c r="AA68">
        <v>143.38</v>
      </c>
      <c r="AB68">
        <v>28.67</v>
      </c>
      <c r="AC68">
        <v>46.5</v>
      </c>
      <c r="AD68">
        <v>25.71</v>
      </c>
      <c r="AE68">
        <v>43</v>
      </c>
      <c r="AF68">
        <v>22</v>
      </c>
      <c r="AG68">
        <v>25.34</v>
      </c>
      <c r="AH68">
        <v>70</v>
      </c>
      <c r="AI68">
        <v>70</v>
      </c>
      <c r="AJ68">
        <v>29.77</v>
      </c>
      <c r="AK68">
        <v>102</v>
      </c>
      <c r="AL68">
        <v>43</v>
      </c>
    </row>
    <row r="69" spans="1:38">
      <c r="A69" t="s">
        <v>111</v>
      </c>
      <c r="B69" s="34">
        <v>262.08</v>
      </c>
      <c r="C69" s="34">
        <v>79.349999999999994</v>
      </c>
      <c r="D69" s="93">
        <f t="shared" si="1"/>
        <v>89.5</v>
      </c>
      <c r="E69" s="34">
        <v>15.62</v>
      </c>
      <c r="F69" s="34"/>
      <c r="G69" s="34"/>
      <c r="H69" s="34"/>
      <c r="I69" s="34"/>
      <c r="J69" s="37">
        <v>7.92</v>
      </c>
      <c r="K69" s="37">
        <v>7.92</v>
      </c>
      <c r="L69" s="37">
        <v>8.1199999999999992</v>
      </c>
      <c r="M69">
        <v>115.78</v>
      </c>
      <c r="N69">
        <v>272.94</v>
      </c>
      <c r="O69">
        <v>85.82</v>
      </c>
      <c r="P69">
        <v>10.48</v>
      </c>
      <c r="Q69">
        <v>8.01</v>
      </c>
      <c r="R69" s="93">
        <v>29.84</v>
      </c>
      <c r="S69" s="93">
        <v>29.83</v>
      </c>
      <c r="T69" s="93">
        <v>29.83</v>
      </c>
      <c r="U69">
        <v>10.56</v>
      </c>
      <c r="V69">
        <v>52.556859000000003</v>
      </c>
      <c r="W69">
        <v>11.6</v>
      </c>
      <c r="X69">
        <v>90</v>
      </c>
      <c r="Y69">
        <v>30</v>
      </c>
      <c r="Z69">
        <v>30</v>
      </c>
      <c r="AA69">
        <v>128.38</v>
      </c>
      <c r="AB69">
        <v>25.68</v>
      </c>
      <c r="AC69">
        <v>40.450000000000003</v>
      </c>
      <c r="AD69">
        <v>21.93</v>
      </c>
      <c r="AE69">
        <v>37</v>
      </c>
      <c r="AF69">
        <v>18</v>
      </c>
      <c r="AG69">
        <v>26.34</v>
      </c>
      <c r="AH69">
        <v>70</v>
      </c>
      <c r="AI69">
        <v>70</v>
      </c>
      <c r="AJ69">
        <v>29.77</v>
      </c>
      <c r="AK69">
        <v>83</v>
      </c>
      <c r="AL69">
        <v>35</v>
      </c>
    </row>
    <row r="70" spans="1:38">
      <c r="A70" t="s">
        <v>112</v>
      </c>
      <c r="B70" s="34">
        <v>262.08</v>
      </c>
      <c r="C70" s="34">
        <v>79.349999999999994</v>
      </c>
      <c r="D70" s="93">
        <f t="shared" si="1"/>
        <v>89.5</v>
      </c>
      <c r="E70" s="34">
        <v>15.62</v>
      </c>
      <c r="F70" s="34"/>
      <c r="G70" s="34"/>
      <c r="H70" s="34"/>
      <c r="I70" s="34"/>
      <c r="J70" s="37">
        <v>6.93</v>
      </c>
      <c r="K70" s="37">
        <v>6.93</v>
      </c>
      <c r="L70" s="37">
        <v>7.11</v>
      </c>
      <c r="M70">
        <v>115.78</v>
      </c>
      <c r="N70">
        <v>272.94</v>
      </c>
      <c r="O70">
        <v>85.82</v>
      </c>
      <c r="P70">
        <v>10.48</v>
      </c>
      <c r="Q70">
        <v>7.61</v>
      </c>
      <c r="R70" s="93">
        <v>29.84</v>
      </c>
      <c r="S70" s="93">
        <v>29.83</v>
      </c>
      <c r="T70" s="93">
        <v>29.83</v>
      </c>
      <c r="U70">
        <v>10.56</v>
      </c>
      <c r="V70">
        <v>44.474938000000002</v>
      </c>
      <c r="W70">
        <v>11.6</v>
      </c>
      <c r="X70">
        <v>95</v>
      </c>
      <c r="Y70">
        <v>31.66</v>
      </c>
      <c r="Z70">
        <v>31.67</v>
      </c>
      <c r="AA70">
        <v>112.74</v>
      </c>
      <c r="AB70">
        <v>22.55</v>
      </c>
      <c r="AC70">
        <v>33.840000000000003</v>
      </c>
      <c r="AD70">
        <v>19.18</v>
      </c>
      <c r="AE70">
        <v>30</v>
      </c>
      <c r="AF70">
        <v>15</v>
      </c>
      <c r="AG70">
        <v>26.66</v>
      </c>
      <c r="AH70">
        <v>70</v>
      </c>
      <c r="AI70">
        <v>70</v>
      </c>
      <c r="AJ70">
        <v>29.77</v>
      </c>
      <c r="AK70">
        <v>73</v>
      </c>
      <c r="AL70">
        <v>31</v>
      </c>
    </row>
    <row r="71" spans="1:38">
      <c r="A71" t="s">
        <v>113</v>
      </c>
      <c r="B71" s="34">
        <v>262.08</v>
      </c>
      <c r="C71" s="34">
        <v>79.349999999999994</v>
      </c>
      <c r="D71" s="93">
        <f t="shared" si="1"/>
        <v>80.180000000000007</v>
      </c>
      <c r="E71" s="34">
        <v>15.62</v>
      </c>
      <c r="F71" s="34"/>
      <c r="G71" s="34"/>
      <c r="H71" s="34"/>
      <c r="I71" s="34"/>
      <c r="J71" s="37">
        <v>5.93</v>
      </c>
      <c r="K71" s="37">
        <v>5.93</v>
      </c>
      <c r="L71" s="37">
        <v>6.07</v>
      </c>
      <c r="M71">
        <v>64.37</v>
      </c>
      <c r="N71">
        <v>272.94</v>
      </c>
      <c r="O71">
        <v>85.82</v>
      </c>
      <c r="P71">
        <v>10.48</v>
      </c>
      <c r="Q71">
        <v>7.01</v>
      </c>
      <c r="R71" s="93">
        <v>32.74</v>
      </c>
      <c r="S71" s="93">
        <v>20</v>
      </c>
      <c r="T71" s="93">
        <v>27.44</v>
      </c>
      <c r="U71">
        <v>10.56</v>
      </c>
      <c r="V71">
        <v>36.626992999999999</v>
      </c>
      <c r="W71">
        <v>11.6</v>
      </c>
      <c r="X71">
        <v>100</v>
      </c>
      <c r="Y71">
        <v>33.340000000000003</v>
      </c>
      <c r="Z71">
        <v>33.33</v>
      </c>
      <c r="AA71">
        <v>96.33</v>
      </c>
      <c r="AB71">
        <v>19.27</v>
      </c>
      <c r="AC71">
        <v>27.08</v>
      </c>
      <c r="AD71">
        <v>16</v>
      </c>
      <c r="AE71">
        <v>25</v>
      </c>
      <c r="AF71">
        <v>12</v>
      </c>
      <c r="AG71">
        <v>30.66</v>
      </c>
      <c r="AH71">
        <v>70</v>
      </c>
      <c r="AI71">
        <v>70</v>
      </c>
      <c r="AJ71">
        <v>29.27</v>
      </c>
      <c r="AK71">
        <v>60</v>
      </c>
      <c r="AL71">
        <v>25</v>
      </c>
    </row>
    <row r="72" spans="1:38">
      <c r="A72" t="s">
        <v>114</v>
      </c>
      <c r="B72" s="34">
        <v>262.08</v>
      </c>
      <c r="C72" s="34">
        <v>79.349999999999994</v>
      </c>
      <c r="D72" s="93">
        <f t="shared" si="1"/>
        <v>61.04</v>
      </c>
      <c r="E72" s="34">
        <v>15.62</v>
      </c>
      <c r="F72" s="34"/>
      <c r="G72" s="34"/>
      <c r="H72" s="34"/>
      <c r="I72" s="34"/>
      <c r="J72" s="37">
        <v>4.93</v>
      </c>
      <c r="K72" s="37">
        <v>4.93</v>
      </c>
      <c r="L72" s="37">
        <v>5.04</v>
      </c>
      <c r="M72">
        <v>115.78</v>
      </c>
      <c r="N72">
        <v>272.94</v>
      </c>
      <c r="O72">
        <v>85.82</v>
      </c>
      <c r="P72">
        <v>10.48</v>
      </c>
      <c r="Q72">
        <v>7.01</v>
      </c>
      <c r="R72" s="93">
        <v>33</v>
      </c>
      <c r="S72" s="93">
        <v>10</v>
      </c>
      <c r="T72" s="93">
        <v>18.04</v>
      </c>
      <c r="U72">
        <v>10.56</v>
      </c>
      <c r="V72">
        <v>29.071518000000001</v>
      </c>
      <c r="W72">
        <v>11.6</v>
      </c>
      <c r="X72">
        <v>107.5</v>
      </c>
      <c r="Y72">
        <v>35.840000000000003</v>
      </c>
      <c r="Z72">
        <v>35.83</v>
      </c>
      <c r="AA72">
        <v>79.42</v>
      </c>
      <c r="AB72">
        <v>15.88</v>
      </c>
      <c r="AC72">
        <v>20.75</v>
      </c>
      <c r="AD72">
        <v>13</v>
      </c>
      <c r="AE72">
        <v>20</v>
      </c>
      <c r="AF72">
        <v>10</v>
      </c>
      <c r="AG72">
        <v>30.66</v>
      </c>
      <c r="AH72">
        <v>70</v>
      </c>
      <c r="AI72">
        <v>70</v>
      </c>
      <c r="AJ72">
        <v>28.77</v>
      </c>
      <c r="AK72">
        <v>46</v>
      </c>
      <c r="AL72">
        <v>19</v>
      </c>
    </row>
    <row r="73" spans="1:38">
      <c r="A73" t="s">
        <v>115</v>
      </c>
      <c r="B73" s="34">
        <v>262.08</v>
      </c>
      <c r="C73" s="34">
        <v>79.349999999999994</v>
      </c>
      <c r="D73" s="93">
        <f t="shared" si="1"/>
        <v>41.29</v>
      </c>
      <c r="E73" s="34">
        <v>15.62</v>
      </c>
      <c r="F73" s="34"/>
      <c r="G73" s="34"/>
      <c r="H73" s="34"/>
      <c r="I73" s="34"/>
      <c r="J73" s="37">
        <v>3.94</v>
      </c>
      <c r="K73" s="37">
        <v>3.94</v>
      </c>
      <c r="L73" s="37">
        <v>4.04</v>
      </c>
      <c r="M73">
        <v>115.78</v>
      </c>
      <c r="N73">
        <v>272.94</v>
      </c>
      <c r="O73">
        <v>85.82</v>
      </c>
      <c r="P73">
        <v>10.48</v>
      </c>
      <c r="Q73">
        <v>7.01</v>
      </c>
      <c r="R73" s="93">
        <v>25.52</v>
      </c>
      <c r="S73" s="93">
        <v>3</v>
      </c>
      <c r="T73" s="93">
        <v>12.77</v>
      </c>
      <c r="U73">
        <v>10.56</v>
      </c>
      <c r="V73">
        <v>21.662278000000001</v>
      </c>
      <c r="W73">
        <v>0</v>
      </c>
      <c r="X73">
        <v>108</v>
      </c>
      <c r="Y73">
        <v>36</v>
      </c>
      <c r="Z73">
        <v>36</v>
      </c>
      <c r="AA73">
        <v>63.79</v>
      </c>
      <c r="AB73">
        <v>12.76</v>
      </c>
      <c r="AC73">
        <v>14.83</v>
      </c>
      <c r="AD73">
        <v>10</v>
      </c>
      <c r="AE73">
        <v>15</v>
      </c>
      <c r="AF73">
        <v>7</v>
      </c>
      <c r="AG73">
        <v>31.34</v>
      </c>
      <c r="AH73">
        <v>69.67</v>
      </c>
      <c r="AI73">
        <v>69.67</v>
      </c>
      <c r="AJ73">
        <v>28.77</v>
      </c>
      <c r="AK73">
        <v>35</v>
      </c>
      <c r="AL73">
        <v>15</v>
      </c>
    </row>
    <row r="74" spans="1:38">
      <c r="A74" t="s">
        <v>116</v>
      </c>
      <c r="B74" s="34">
        <v>262.08</v>
      </c>
      <c r="C74" s="34">
        <v>79.349999999999994</v>
      </c>
      <c r="D74" s="93">
        <f t="shared" si="1"/>
        <v>23.84</v>
      </c>
      <c r="E74" s="34">
        <v>15.62</v>
      </c>
      <c r="F74" s="34"/>
      <c r="G74" s="34"/>
      <c r="H74" s="34"/>
      <c r="I74" s="34"/>
      <c r="J74" s="37">
        <v>2.99</v>
      </c>
      <c r="K74" s="37">
        <v>2.99</v>
      </c>
      <c r="L74" s="37">
        <v>3.07</v>
      </c>
      <c r="M74">
        <v>115.78</v>
      </c>
      <c r="N74">
        <v>272.94</v>
      </c>
      <c r="O74">
        <v>85.82</v>
      </c>
      <c r="P74">
        <v>10.48</v>
      </c>
      <c r="Q74">
        <v>7.61</v>
      </c>
      <c r="R74" s="93">
        <v>14.87</v>
      </c>
      <c r="S74" s="93">
        <v>0</v>
      </c>
      <c r="T74" s="93">
        <v>8.9700000000000006</v>
      </c>
      <c r="U74">
        <v>10.56</v>
      </c>
      <c r="V74">
        <v>14.779484</v>
      </c>
      <c r="W74">
        <v>0</v>
      </c>
      <c r="X74">
        <v>106.5</v>
      </c>
      <c r="Y74">
        <v>35.5</v>
      </c>
      <c r="Z74">
        <v>35.5</v>
      </c>
      <c r="AA74">
        <v>48.82</v>
      </c>
      <c r="AB74">
        <v>9.76</v>
      </c>
      <c r="AC74">
        <v>8.98</v>
      </c>
      <c r="AD74">
        <v>7</v>
      </c>
      <c r="AE74">
        <v>11</v>
      </c>
      <c r="AF74">
        <v>6</v>
      </c>
      <c r="AG74">
        <v>31.34</v>
      </c>
      <c r="AH74">
        <v>69.33</v>
      </c>
      <c r="AI74">
        <v>69.33</v>
      </c>
      <c r="AJ74">
        <v>28.77</v>
      </c>
      <c r="AK74">
        <v>21</v>
      </c>
      <c r="AL74">
        <v>9</v>
      </c>
    </row>
    <row r="75" spans="1:38">
      <c r="A75" t="s">
        <v>117</v>
      </c>
      <c r="B75" s="34">
        <v>262.08</v>
      </c>
      <c r="C75" s="34">
        <v>79.349999999999994</v>
      </c>
      <c r="D75" s="93">
        <f t="shared" si="1"/>
        <v>0</v>
      </c>
      <c r="E75" s="34">
        <v>15.62</v>
      </c>
      <c r="F75" s="34"/>
      <c r="G75" s="34"/>
      <c r="H75" s="34"/>
      <c r="I75" s="34"/>
      <c r="J75" s="37">
        <v>2.14</v>
      </c>
      <c r="K75" s="37">
        <v>2.14</v>
      </c>
      <c r="L75" s="37">
        <v>2.2000000000000002</v>
      </c>
      <c r="M75">
        <v>115.78</v>
      </c>
      <c r="N75">
        <v>272.94</v>
      </c>
      <c r="O75">
        <v>85.82</v>
      </c>
      <c r="P75">
        <v>10.48</v>
      </c>
      <c r="Q75">
        <v>8.41</v>
      </c>
      <c r="R75" s="93">
        <v>0</v>
      </c>
      <c r="S75" s="93">
        <v>0</v>
      </c>
      <c r="T75" s="93">
        <v>0</v>
      </c>
      <c r="U75">
        <v>10.56</v>
      </c>
      <c r="V75">
        <v>9.0568209999999993</v>
      </c>
      <c r="W75">
        <v>0</v>
      </c>
      <c r="X75">
        <v>105.5</v>
      </c>
      <c r="Y75">
        <v>35.159999999999997</v>
      </c>
      <c r="Z75">
        <v>35.17</v>
      </c>
      <c r="AA75">
        <v>35.57</v>
      </c>
      <c r="AB75">
        <v>7.11</v>
      </c>
      <c r="AC75">
        <v>7.5</v>
      </c>
      <c r="AD75">
        <v>4</v>
      </c>
      <c r="AE75">
        <v>8</v>
      </c>
      <c r="AF75">
        <v>4</v>
      </c>
      <c r="AG75">
        <v>30.66</v>
      </c>
      <c r="AH75">
        <v>69</v>
      </c>
      <c r="AI75">
        <v>69</v>
      </c>
      <c r="AJ75">
        <v>29.78</v>
      </c>
      <c r="AK75">
        <v>11</v>
      </c>
      <c r="AL75">
        <v>4</v>
      </c>
    </row>
    <row r="76" spans="1:38">
      <c r="A76" t="s">
        <v>118</v>
      </c>
      <c r="B76" s="34">
        <v>262.08</v>
      </c>
      <c r="C76" s="34">
        <v>79.349999999999994</v>
      </c>
      <c r="D76" s="93">
        <f t="shared" si="1"/>
        <v>0</v>
      </c>
      <c r="E76" s="34">
        <v>15.62</v>
      </c>
      <c r="F76" s="34"/>
      <c r="G76" s="34"/>
      <c r="H76" s="34"/>
      <c r="I76" s="34"/>
      <c r="J76" s="37">
        <v>1.43</v>
      </c>
      <c r="K76" s="37">
        <v>1.43</v>
      </c>
      <c r="L76" s="37">
        <v>1.47</v>
      </c>
      <c r="M76">
        <v>115.78</v>
      </c>
      <c r="N76">
        <v>272.94</v>
      </c>
      <c r="O76">
        <v>85.82</v>
      </c>
      <c r="P76">
        <v>10.48</v>
      </c>
      <c r="Q76">
        <v>9.81</v>
      </c>
      <c r="R76" s="93">
        <v>0</v>
      </c>
      <c r="S76" s="93">
        <v>0</v>
      </c>
      <c r="T76" s="93">
        <v>0</v>
      </c>
      <c r="U76">
        <v>10.56</v>
      </c>
      <c r="V76">
        <v>4.7965080000000002</v>
      </c>
      <c r="W76">
        <v>0</v>
      </c>
      <c r="X76">
        <v>105.5</v>
      </c>
      <c r="Y76">
        <v>35.159999999999997</v>
      </c>
      <c r="Z76">
        <v>35.17</v>
      </c>
      <c r="AA76">
        <v>24.33</v>
      </c>
      <c r="AB76">
        <v>4.87</v>
      </c>
      <c r="AC76">
        <v>5.18</v>
      </c>
      <c r="AD76">
        <v>2</v>
      </c>
      <c r="AE76">
        <v>5</v>
      </c>
      <c r="AF76">
        <v>2</v>
      </c>
      <c r="AG76">
        <v>29.34</v>
      </c>
      <c r="AH76">
        <v>68.33</v>
      </c>
      <c r="AI76">
        <v>68.33</v>
      </c>
      <c r="AJ76">
        <v>29.78</v>
      </c>
      <c r="AK76">
        <v>7</v>
      </c>
      <c r="AL76">
        <v>3</v>
      </c>
    </row>
    <row r="77" spans="1:38">
      <c r="A77" t="s">
        <v>119</v>
      </c>
      <c r="B77" s="34">
        <v>262.08</v>
      </c>
      <c r="C77" s="34">
        <v>79.349999999999994</v>
      </c>
      <c r="D77" s="93">
        <f t="shared" si="1"/>
        <v>0</v>
      </c>
      <c r="E77" s="34">
        <v>15.62</v>
      </c>
      <c r="F77" s="34"/>
      <c r="G77" s="34"/>
      <c r="H77" s="34"/>
      <c r="I77" s="34"/>
      <c r="J77" s="37">
        <v>0.88</v>
      </c>
      <c r="K77" s="37">
        <v>0.88</v>
      </c>
      <c r="L77" s="37">
        <v>0.9</v>
      </c>
      <c r="M77">
        <v>115.78</v>
      </c>
      <c r="N77">
        <v>272.94</v>
      </c>
      <c r="O77">
        <v>85.82</v>
      </c>
      <c r="P77">
        <v>10.48</v>
      </c>
      <c r="Q77">
        <v>10.01</v>
      </c>
      <c r="R77" s="93">
        <v>0</v>
      </c>
      <c r="S77" s="93">
        <v>0</v>
      </c>
      <c r="T77" s="93">
        <v>0</v>
      </c>
      <c r="U77">
        <v>10.56</v>
      </c>
      <c r="V77">
        <v>1.696326</v>
      </c>
      <c r="W77">
        <v>0</v>
      </c>
      <c r="X77">
        <v>104</v>
      </c>
      <c r="Y77">
        <v>34.659999999999997</v>
      </c>
      <c r="Z77">
        <v>34.67</v>
      </c>
      <c r="AA77">
        <v>15.86</v>
      </c>
      <c r="AB77">
        <v>3.17</v>
      </c>
      <c r="AC77">
        <v>3.41</v>
      </c>
      <c r="AD77">
        <v>1</v>
      </c>
      <c r="AE77">
        <v>1</v>
      </c>
      <c r="AF77">
        <v>1</v>
      </c>
      <c r="AG77">
        <v>28</v>
      </c>
      <c r="AH77">
        <v>67.33</v>
      </c>
      <c r="AI77">
        <v>67.33</v>
      </c>
      <c r="AJ77">
        <v>29.78</v>
      </c>
      <c r="AK77">
        <v>4</v>
      </c>
      <c r="AL77">
        <v>1</v>
      </c>
    </row>
    <row r="78" spans="1:38">
      <c r="A78" t="s">
        <v>120</v>
      </c>
      <c r="B78" s="34">
        <v>262.08</v>
      </c>
      <c r="C78" s="34">
        <v>79.349999999999994</v>
      </c>
      <c r="D78" s="93">
        <f t="shared" si="1"/>
        <v>0</v>
      </c>
      <c r="E78" s="34">
        <v>15.62</v>
      </c>
      <c r="F78" s="34"/>
      <c r="G78" s="34"/>
      <c r="H78" s="34"/>
      <c r="I78" s="34"/>
      <c r="J78" s="37">
        <v>0.43</v>
      </c>
      <c r="K78" s="37">
        <v>0.43</v>
      </c>
      <c r="L78" s="37">
        <v>0.45</v>
      </c>
      <c r="M78">
        <v>115.78</v>
      </c>
      <c r="N78">
        <v>272.94</v>
      </c>
      <c r="O78">
        <v>85.82</v>
      </c>
      <c r="P78">
        <v>10.48</v>
      </c>
      <c r="Q78">
        <v>11.01</v>
      </c>
      <c r="R78" s="93">
        <v>0</v>
      </c>
      <c r="S78" s="93">
        <v>0</v>
      </c>
      <c r="T78" s="93">
        <v>0</v>
      </c>
      <c r="U78">
        <v>10.56</v>
      </c>
      <c r="V78">
        <v>7.7992000000000006E-2</v>
      </c>
      <c r="W78">
        <v>0</v>
      </c>
      <c r="X78">
        <v>99.5</v>
      </c>
      <c r="Y78">
        <v>33.159999999999997</v>
      </c>
      <c r="Z78">
        <v>33.17</v>
      </c>
      <c r="AA78">
        <v>9.5500000000000007</v>
      </c>
      <c r="AB78">
        <v>1.91</v>
      </c>
      <c r="AC78">
        <v>2.16</v>
      </c>
      <c r="AD78">
        <v>0.5</v>
      </c>
      <c r="AE78">
        <v>0</v>
      </c>
      <c r="AF78">
        <v>0</v>
      </c>
      <c r="AG78">
        <v>26.66</v>
      </c>
      <c r="AH78">
        <v>65.67</v>
      </c>
      <c r="AI78">
        <v>65.67</v>
      </c>
      <c r="AJ78">
        <v>30.78</v>
      </c>
      <c r="AK78">
        <v>1</v>
      </c>
      <c r="AL78">
        <v>0</v>
      </c>
    </row>
    <row r="79" spans="1:38">
      <c r="A79" t="s">
        <v>121</v>
      </c>
      <c r="B79" s="34">
        <v>262.08</v>
      </c>
      <c r="C79" s="34">
        <v>79.349999999999994</v>
      </c>
      <c r="D79" s="93">
        <f t="shared" si="1"/>
        <v>0</v>
      </c>
      <c r="E79" s="34">
        <v>15.62</v>
      </c>
      <c r="F79" s="34"/>
      <c r="G79" s="34"/>
      <c r="H79" s="34"/>
      <c r="I79" s="34"/>
      <c r="J79" s="37">
        <v>0.15</v>
      </c>
      <c r="K79" s="37">
        <v>0.15</v>
      </c>
      <c r="L79" s="37">
        <v>0.15</v>
      </c>
      <c r="M79">
        <v>115.78</v>
      </c>
      <c r="N79">
        <v>272.94</v>
      </c>
      <c r="O79">
        <v>85.82</v>
      </c>
      <c r="P79">
        <v>10.48</v>
      </c>
      <c r="Q79">
        <v>11.21</v>
      </c>
      <c r="R79" s="93">
        <v>0</v>
      </c>
      <c r="S79" s="93">
        <v>0</v>
      </c>
      <c r="T79" s="93">
        <v>0</v>
      </c>
      <c r="U79">
        <v>10.56</v>
      </c>
      <c r="V79">
        <v>0</v>
      </c>
      <c r="W79">
        <v>0</v>
      </c>
      <c r="X79">
        <v>95.5</v>
      </c>
      <c r="Y79">
        <v>31.84</v>
      </c>
      <c r="Z79">
        <v>31.83</v>
      </c>
      <c r="AA79">
        <v>4.5199999999999996</v>
      </c>
      <c r="AB79">
        <v>0.9</v>
      </c>
      <c r="AC79">
        <v>1.05</v>
      </c>
      <c r="AD79">
        <v>0</v>
      </c>
      <c r="AE79">
        <v>0</v>
      </c>
      <c r="AF79">
        <v>0</v>
      </c>
      <c r="AG79">
        <v>25</v>
      </c>
      <c r="AH79">
        <v>65.67</v>
      </c>
      <c r="AI79">
        <v>65.67</v>
      </c>
      <c r="AJ79">
        <v>30.78</v>
      </c>
      <c r="AK79">
        <v>1</v>
      </c>
      <c r="AL79">
        <v>0</v>
      </c>
    </row>
    <row r="80" spans="1:38">
      <c r="A80" t="s">
        <v>122</v>
      </c>
      <c r="B80" s="34">
        <v>262.08</v>
      </c>
      <c r="C80" s="34">
        <v>79.349999999999994</v>
      </c>
      <c r="D80" s="93">
        <f t="shared" si="1"/>
        <v>0</v>
      </c>
      <c r="E80" s="34">
        <v>15.62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115.78</v>
      </c>
      <c r="N80">
        <v>272.94</v>
      </c>
      <c r="O80">
        <v>85.82</v>
      </c>
      <c r="P80">
        <v>10.48</v>
      </c>
      <c r="Q80">
        <v>12.8</v>
      </c>
      <c r="R80" s="93">
        <v>0</v>
      </c>
      <c r="S80" s="93">
        <v>0</v>
      </c>
      <c r="T80" s="93">
        <v>0</v>
      </c>
      <c r="U80">
        <v>10.56</v>
      </c>
      <c r="V80">
        <v>0</v>
      </c>
      <c r="W80">
        <v>0</v>
      </c>
      <c r="X80">
        <v>91.5</v>
      </c>
      <c r="Y80">
        <v>30.5</v>
      </c>
      <c r="Z80">
        <v>30.5</v>
      </c>
      <c r="AA80">
        <v>0.83</v>
      </c>
      <c r="AB80">
        <v>0.17</v>
      </c>
      <c r="AC80">
        <v>0</v>
      </c>
      <c r="AD80">
        <v>0</v>
      </c>
      <c r="AE80">
        <v>0</v>
      </c>
      <c r="AF80">
        <v>0</v>
      </c>
      <c r="AG80">
        <v>23.34</v>
      </c>
      <c r="AH80">
        <v>64.67</v>
      </c>
      <c r="AI80">
        <v>64.67</v>
      </c>
      <c r="AJ80">
        <v>30.78</v>
      </c>
      <c r="AK80">
        <v>0</v>
      </c>
      <c r="AL80">
        <v>0</v>
      </c>
    </row>
    <row r="81" spans="1:38">
      <c r="A81" t="s">
        <v>123</v>
      </c>
      <c r="B81" s="34">
        <v>262.08</v>
      </c>
      <c r="C81" s="34">
        <v>79.349999999999994</v>
      </c>
      <c r="D81" s="93">
        <f t="shared" si="1"/>
        <v>0</v>
      </c>
      <c r="E81" s="34">
        <v>15.62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115.78</v>
      </c>
      <c r="N81">
        <v>272.94</v>
      </c>
      <c r="O81">
        <v>85.82</v>
      </c>
      <c r="P81">
        <v>10.48</v>
      </c>
      <c r="Q81">
        <v>20</v>
      </c>
      <c r="R81" s="93">
        <v>0</v>
      </c>
      <c r="S81" s="93">
        <v>0</v>
      </c>
      <c r="T81" s="93">
        <v>0</v>
      </c>
      <c r="U81">
        <v>10.56</v>
      </c>
      <c r="V81">
        <v>0</v>
      </c>
      <c r="W81">
        <v>0</v>
      </c>
      <c r="X81">
        <v>88</v>
      </c>
      <c r="Y81">
        <v>29.34</v>
      </c>
      <c r="Z81">
        <v>29.33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64.67</v>
      </c>
      <c r="AI81">
        <v>64.67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262.08</v>
      </c>
      <c r="C82" s="34">
        <v>79.349999999999994</v>
      </c>
      <c r="D82" s="93">
        <f t="shared" si="1"/>
        <v>0</v>
      </c>
      <c r="E82" s="34">
        <v>15.62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115.78</v>
      </c>
      <c r="N82">
        <v>272.94</v>
      </c>
      <c r="O82">
        <v>85.82</v>
      </c>
      <c r="P82">
        <v>10.48</v>
      </c>
      <c r="Q82">
        <v>18.8</v>
      </c>
      <c r="R82" s="93">
        <v>0</v>
      </c>
      <c r="S82" s="93">
        <v>0</v>
      </c>
      <c r="T82" s="93">
        <v>0</v>
      </c>
      <c r="U82">
        <v>10.56</v>
      </c>
      <c r="V82">
        <v>0</v>
      </c>
      <c r="W82">
        <v>0</v>
      </c>
      <c r="X82">
        <v>85</v>
      </c>
      <c r="Y82">
        <v>28.34</v>
      </c>
      <c r="Z82">
        <v>28.33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19.34</v>
      </c>
      <c r="AH82">
        <v>64.67</v>
      </c>
      <c r="AI82">
        <v>64.67</v>
      </c>
      <c r="AJ82">
        <v>30.78</v>
      </c>
      <c r="AK82">
        <v>0</v>
      </c>
      <c r="AL82">
        <v>0</v>
      </c>
    </row>
    <row r="83" spans="1:38">
      <c r="A83" t="s">
        <v>125</v>
      </c>
      <c r="B83" s="34">
        <v>262.08</v>
      </c>
      <c r="C83" s="34">
        <v>79.349999999999994</v>
      </c>
      <c r="D83" s="93">
        <f t="shared" si="1"/>
        <v>0</v>
      </c>
      <c r="E83" s="34">
        <v>15.62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115.78</v>
      </c>
      <c r="N83">
        <v>272.94</v>
      </c>
      <c r="O83">
        <v>85.82</v>
      </c>
      <c r="P83">
        <v>10.48</v>
      </c>
      <c r="Q83">
        <v>15.8</v>
      </c>
      <c r="R83" s="93">
        <v>0</v>
      </c>
      <c r="S83" s="93">
        <v>0</v>
      </c>
      <c r="T83" s="93">
        <v>0</v>
      </c>
      <c r="U83">
        <v>10.56</v>
      </c>
      <c r="V83">
        <v>0</v>
      </c>
      <c r="W83">
        <v>0</v>
      </c>
      <c r="X83">
        <v>82.5</v>
      </c>
      <c r="Y83">
        <v>27.5</v>
      </c>
      <c r="Z83">
        <v>27.5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17.34</v>
      </c>
      <c r="AH83">
        <v>63.67</v>
      </c>
      <c r="AI83">
        <v>63.67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262.08</v>
      </c>
      <c r="C84" s="34">
        <v>79.349999999999994</v>
      </c>
      <c r="D84" s="93">
        <f t="shared" si="1"/>
        <v>0</v>
      </c>
      <c r="E84" s="34">
        <v>15.62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115.78</v>
      </c>
      <c r="N84">
        <v>272.94</v>
      </c>
      <c r="O84">
        <v>85.82</v>
      </c>
      <c r="P84">
        <v>10.48</v>
      </c>
      <c r="Q84">
        <v>14.2</v>
      </c>
      <c r="R84" s="93">
        <v>0</v>
      </c>
      <c r="S84" s="93">
        <v>0</v>
      </c>
      <c r="T84" s="93">
        <v>0</v>
      </c>
      <c r="U84">
        <v>10.56</v>
      </c>
      <c r="V84">
        <v>0</v>
      </c>
      <c r="W84">
        <v>0</v>
      </c>
      <c r="X84">
        <v>81</v>
      </c>
      <c r="Y84">
        <v>27</v>
      </c>
      <c r="Z84">
        <v>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16.34</v>
      </c>
      <c r="AH84">
        <v>62</v>
      </c>
      <c r="AI84">
        <v>62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262.08</v>
      </c>
      <c r="C85" s="34">
        <v>79.349999999999994</v>
      </c>
      <c r="D85" s="93">
        <f t="shared" si="1"/>
        <v>0</v>
      </c>
      <c r="E85" s="34">
        <v>15.62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115.78</v>
      </c>
      <c r="N85">
        <v>272.94</v>
      </c>
      <c r="O85">
        <v>85.82</v>
      </c>
      <c r="P85">
        <v>10.48</v>
      </c>
      <c r="Q85">
        <v>22.21</v>
      </c>
      <c r="R85" s="93">
        <v>0</v>
      </c>
      <c r="S85" s="93">
        <v>0</v>
      </c>
      <c r="T85" s="93">
        <v>0</v>
      </c>
      <c r="U85">
        <v>10.56</v>
      </c>
      <c r="V85">
        <v>0</v>
      </c>
      <c r="W85">
        <v>0</v>
      </c>
      <c r="X85">
        <v>79</v>
      </c>
      <c r="Y85">
        <v>26.34</v>
      </c>
      <c r="Z85">
        <v>26.33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16.34</v>
      </c>
      <c r="AH85">
        <v>60</v>
      </c>
      <c r="AI85">
        <v>60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262.08</v>
      </c>
      <c r="C86" s="34">
        <v>79.349999999999994</v>
      </c>
      <c r="D86" s="93">
        <f t="shared" si="1"/>
        <v>0</v>
      </c>
      <c r="E86" s="34">
        <v>15.62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115.78</v>
      </c>
      <c r="N86">
        <v>272.94</v>
      </c>
      <c r="O86">
        <v>85.82</v>
      </c>
      <c r="P86">
        <v>10.48</v>
      </c>
      <c r="Q86">
        <v>20.6</v>
      </c>
      <c r="R86" s="93">
        <v>0</v>
      </c>
      <c r="S86" s="93">
        <v>0</v>
      </c>
      <c r="T86" s="93">
        <v>0</v>
      </c>
      <c r="U86">
        <v>10.56</v>
      </c>
      <c r="V86">
        <v>0</v>
      </c>
      <c r="W86">
        <v>0</v>
      </c>
      <c r="X86">
        <v>78.5</v>
      </c>
      <c r="Y86">
        <v>26.16</v>
      </c>
      <c r="Z86">
        <v>26.17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16.34</v>
      </c>
      <c r="AH86">
        <v>59.67</v>
      </c>
      <c r="AI86">
        <v>59.67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262.08</v>
      </c>
      <c r="C87" s="34">
        <v>79.349999999999994</v>
      </c>
      <c r="D87" s="93">
        <f t="shared" si="1"/>
        <v>0</v>
      </c>
      <c r="E87" s="34">
        <v>15.62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115.78</v>
      </c>
      <c r="N87">
        <v>272.94</v>
      </c>
      <c r="O87">
        <v>85.82</v>
      </c>
      <c r="P87">
        <v>10.48</v>
      </c>
      <c r="Q87">
        <v>18.8</v>
      </c>
      <c r="R87" s="93">
        <v>0</v>
      </c>
      <c r="S87" s="93">
        <v>0</v>
      </c>
      <c r="T87" s="93">
        <v>0</v>
      </c>
      <c r="U87">
        <v>10.56</v>
      </c>
      <c r="V87">
        <v>0</v>
      </c>
      <c r="W87">
        <v>0</v>
      </c>
      <c r="X87">
        <v>78.5</v>
      </c>
      <c r="Y87">
        <v>26.16</v>
      </c>
      <c r="Z87">
        <v>26.17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16.66</v>
      </c>
      <c r="AH87">
        <v>57.33</v>
      </c>
      <c r="AI87">
        <v>57.33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262.08</v>
      </c>
      <c r="C88" s="34">
        <v>79.349999999999994</v>
      </c>
      <c r="D88" s="93">
        <f t="shared" si="1"/>
        <v>0</v>
      </c>
      <c r="E88" s="34">
        <v>15.62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115.78</v>
      </c>
      <c r="N88">
        <v>272.94</v>
      </c>
      <c r="O88">
        <v>85.82</v>
      </c>
      <c r="P88">
        <v>10.48</v>
      </c>
      <c r="Q88">
        <v>17</v>
      </c>
      <c r="R88" s="93">
        <v>0</v>
      </c>
      <c r="S88" s="93">
        <v>0</v>
      </c>
      <c r="T88" s="93">
        <v>0</v>
      </c>
      <c r="U88">
        <v>10.56</v>
      </c>
      <c r="V88">
        <v>0</v>
      </c>
      <c r="W88">
        <v>0</v>
      </c>
      <c r="X88">
        <v>79</v>
      </c>
      <c r="Y88">
        <v>26.34</v>
      </c>
      <c r="Z88">
        <v>26.33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</v>
      </c>
      <c r="AH88">
        <v>56.67</v>
      </c>
      <c r="AI88">
        <v>56.67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262.08</v>
      </c>
      <c r="C89" s="34">
        <v>79.349999999999994</v>
      </c>
      <c r="D89" s="93">
        <f t="shared" si="1"/>
        <v>0</v>
      </c>
      <c r="E89" s="34">
        <v>15.62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115.78</v>
      </c>
      <c r="N89">
        <v>272.94</v>
      </c>
      <c r="O89">
        <v>85.82</v>
      </c>
      <c r="P89">
        <v>10.48</v>
      </c>
      <c r="Q89">
        <v>16.600000000000001</v>
      </c>
      <c r="R89" s="93">
        <v>0</v>
      </c>
      <c r="S89" s="93">
        <v>0</v>
      </c>
      <c r="T89" s="93">
        <v>0</v>
      </c>
      <c r="U89">
        <v>10.56</v>
      </c>
      <c r="V89">
        <v>0</v>
      </c>
      <c r="W89">
        <v>0</v>
      </c>
      <c r="X89">
        <v>80</v>
      </c>
      <c r="Y89">
        <v>26.66</v>
      </c>
      <c r="Z89">
        <v>26.67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18.34</v>
      </c>
      <c r="AH89">
        <v>57</v>
      </c>
      <c r="AI89">
        <v>57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262.08</v>
      </c>
      <c r="C90" s="34">
        <v>79.349999999999994</v>
      </c>
      <c r="D90" s="93">
        <f t="shared" si="1"/>
        <v>0</v>
      </c>
      <c r="E90" s="34">
        <v>15.62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115.78</v>
      </c>
      <c r="N90">
        <v>272.94</v>
      </c>
      <c r="O90">
        <v>85.82</v>
      </c>
      <c r="P90">
        <v>10.48</v>
      </c>
      <c r="Q90">
        <v>15.8</v>
      </c>
      <c r="R90" s="93">
        <v>0</v>
      </c>
      <c r="S90" s="93">
        <v>0</v>
      </c>
      <c r="T90" s="93">
        <v>0</v>
      </c>
      <c r="U90">
        <v>10.56</v>
      </c>
      <c r="V90">
        <v>0</v>
      </c>
      <c r="W90">
        <v>0</v>
      </c>
      <c r="X90">
        <v>81</v>
      </c>
      <c r="Y90">
        <v>27</v>
      </c>
      <c r="Z90">
        <v>27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18.34</v>
      </c>
      <c r="AH90">
        <v>56</v>
      </c>
      <c r="AI90">
        <v>56</v>
      </c>
      <c r="AJ90">
        <v>30.78</v>
      </c>
      <c r="AK90">
        <v>0</v>
      </c>
      <c r="AL90">
        <v>0</v>
      </c>
    </row>
    <row r="91" spans="1:38">
      <c r="A91" t="s">
        <v>133</v>
      </c>
      <c r="B91" s="34">
        <v>262.08</v>
      </c>
      <c r="C91" s="34">
        <v>79.349999999999994</v>
      </c>
      <c r="D91" s="93">
        <f t="shared" si="1"/>
        <v>0</v>
      </c>
      <c r="E91" s="34">
        <v>15.62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115.78</v>
      </c>
      <c r="N91">
        <v>272.94</v>
      </c>
      <c r="O91">
        <v>94.4</v>
      </c>
      <c r="P91">
        <v>10.37</v>
      </c>
      <c r="Q91">
        <v>23.01</v>
      </c>
      <c r="R91" s="93">
        <v>0</v>
      </c>
      <c r="S91" s="93">
        <v>0</v>
      </c>
      <c r="T91" s="93">
        <v>0</v>
      </c>
      <c r="U91">
        <v>10.56</v>
      </c>
      <c r="V91">
        <v>0</v>
      </c>
      <c r="W91">
        <v>0</v>
      </c>
      <c r="X91">
        <v>80.5</v>
      </c>
      <c r="Y91">
        <v>26.84</v>
      </c>
      <c r="Z91">
        <v>26.83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</v>
      </c>
      <c r="AH91">
        <v>56</v>
      </c>
      <c r="AI91">
        <v>56</v>
      </c>
      <c r="AJ91">
        <v>30.78</v>
      </c>
      <c r="AK91">
        <v>0</v>
      </c>
      <c r="AL91">
        <v>0</v>
      </c>
    </row>
    <row r="92" spans="1:38">
      <c r="A92" t="s">
        <v>134</v>
      </c>
      <c r="B92" s="34">
        <v>262.08</v>
      </c>
      <c r="C92" s="34">
        <v>79.349999999999994</v>
      </c>
      <c r="D92" s="93">
        <f t="shared" si="1"/>
        <v>0</v>
      </c>
      <c r="E92" s="34">
        <v>15.62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115.78</v>
      </c>
      <c r="N92">
        <v>272.94</v>
      </c>
      <c r="O92">
        <v>94.4</v>
      </c>
      <c r="P92">
        <v>10.37</v>
      </c>
      <c r="Q92">
        <v>22.41</v>
      </c>
      <c r="R92" s="93">
        <v>0</v>
      </c>
      <c r="S92" s="93">
        <v>0</v>
      </c>
      <c r="T92" s="93">
        <v>0</v>
      </c>
      <c r="U92">
        <v>10.56</v>
      </c>
      <c r="V92">
        <v>0</v>
      </c>
      <c r="W92">
        <v>0</v>
      </c>
      <c r="X92">
        <v>80</v>
      </c>
      <c r="Y92">
        <v>26.66</v>
      </c>
      <c r="Z92">
        <v>26.67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18.34</v>
      </c>
      <c r="AH92">
        <v>56.33</v>
      </c>
      <c r="AI92">
        <v>56.33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262.08</v>
      </c>
      <c r="C93" s="34">
        <v>79.349999999999994</v>
      </c>
      <c r="D93" s="93">
        <f t="shared" si="1"/>
        <v>0</v>
      </c>
      <c r="E93" s="34">
        <v>15.62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115.78</v>
      </c>
      <c r="N93">
        <v>272.94</v>
      </c>
      <c r="O93">
        <v>94.4</v>
      </c>
      <c r="P93">
        <v>10.37</v>
      </c>
      <c r="Q93">
        <v>22.01</v>
      </c>
      <c r="R93" s="93">
        <v>0</v>
      </c>
      <c r="S93" s="93">
        <v>0</v>
      </c>
      <c r="T93" s="93">
        <v>0</v>
      </c>
      <c r="U93">
        <v>10.56</v>
      </c>
      <c r="V93">
        <v>0</v>
      </c>
      <c r="W93">
        <v>0</v>
      </c>
      <c r="X93">
        <v>80</v>
      </c>
      <c r="Y93">
        <v>26.66</v>
      </c>
      <c r="Z93">
        <v>26.67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17.34</v>
      </c>
      <c r="AH93">
        <v>55.67</v>
      </c>
      <c r="AI93">
        <v>55.67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262.08</v>
      </c>
      <c r="C94" s="34">
        <v>79.349999999999994</v>
      </c>
      <c r="D94" s="93">
        <f t="shared" si="1"/>
        <v>0</v>
      </c>
      <c r="E94" s="34">
        <v>15.62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115.78</v>
      </c>
      <c r="N94">
        <v>272.94</v>
      </c>
      <c r="O94">
        <v>94.4</v>
      </c>
      <c r="P94">
        <v>10.37</v>
      </c>
      <c r="Q94">
        <v>20.399999999999999</v>
      </c>
      <c r="R94" s="93">
        <v>0</v>
      </c>
      <c r="S94" s="93">
        <v>0</v>
      </c>
      <c r="T94" s="93">
        <v>0</v>
      </c>
      <c r="U94">
        <v>10.56</v>
      </c>
      <c r="V94">
        <v>0</v>
      </c>
      <c r="W94">
        <v>0</v>
      </c>
      <c r="X94">
        <v>79</v>
      </c>
      <c r="Y94">
        <v>26.34</v>
      </c>
      <c r="Z94">
        <v>26.33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</v>
      </c>
      <c r="AH94">
        <v>55.67</v>
      </c>
      <c r="AI94">
        <v>55.67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262.08</v>
      </c>
      <c r="C95" s="34">
        <v>79.349999999999994</v>
      </c>
      <c r="D95" s="93">
        <f t="shared" si="1"/>
        <v>0</v>
      </c>
      <c r="E95" s="34">
        <v>15.62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115.78</v>
      </c>
      <c r="N95">
        <v>272.94</v>
      </c>
      <c r="O95">
        <v>94.4</v>
      </c>
      <c r="P95">
        <v>10.37</v>
      </c>
      <c r="Q95">
        <v>27.01</v>
      </c>
      <c r="R95" s="93">
        <v>0</v>
      </c>
      <c r="S95" s="93">
        <v>0</v>
      </c>
      <c r="T95" s="93">
        <v>0</v>
      </c>
      <c r="U95">
        <v>10.56</v>
      </c>
      <c r="V95">
        <v>0</v>
      </c>
      <c r="W95">
        <v>0</v>
      </c>
      <c r="X95">
        <v>78.5</v>
      </c>
      <c r="Y95">
        <v>26.16</v>
      </c>
      <c r="Z95">
        <v>26.17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17.34</v>
      </c>
      <c r="AH95">
        <v>56</v>
      </c>
      <c r="AI95">
        <v>56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262.08</v>
      </c>
      <c r="C96" s="34">
        <v>79.349999999999994</v>
      </c>
      <c r="D96" s="93">
        <f t="shared" si="1"/>
        <v>0</v>
      </c>
      <c r="E96" s="34">
        <v>15.62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115.78</v>
      </c>
      <c r="N96">
        <v>272.94</v>
      </c>
      <c r="O96">
        <v>94.4</v>
      </c>
      <c r="P96">
        <v>10.37</v>
      </c>
      <c r="Q96">
        <v>26.21</v>
      </c>
      <c r="R96" s="93">
        <v>0</v>
      </c>
      <c r="S96" s="93">
        <v>0</v>
      </c>
      <c r="T96" s="93">
        <v>0</v>
      </c>
      <c r="U96">
        <v>10.56</v>
      </c>
      <c r="V96">
        <v>0</v>
      </c>
      <c r="W96">
        <v>0</v>
      </c>
      <c r="X96">
        <v>78</v>
      </c>
      <c r="Y96">
        <v>26</v>
      </c>
      <c r="Z96">
        <v>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</v>
      </c>
      <c r="AH96">
        <v>56.33</v>
      </c>
      <c r="AI96">
        <v>56.33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262.08</v>
      </c>
      <c r="C97" s="34">
        <v>79.349999999999994</v>
      </c>
      <c r="D97" s="93">
        <f t="shared" si="1"/>
        <v>0</v>
      </c>
      <c r="E97" s="34">
        <v>15.62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115.78</v>
      </c>
      <c r="N97">
        <v>272.94</v>
      </c>
      <c r="O97">
        <v>94.4</v>
      </c>
      <c r="P97">
        <v>10.37</v>
      </c>
      <c r="Q97">
        <v>25.81</v>
      </c>
      <c r="R97" s="93">
        <v>0</v>
      </c>
      <c r="S97" s="93">
        <v>0</v>
      </c>
      <c r="T97" s="93">
        <v>0</v>
      </c>
      <c r="U97">
        <v>10.56</v>
      </c>
      <c r="V97">
        <v>0</v>
      </c>
      <c r="W97">
        <v>0</v>
      </c>
      <c r="X97">
        <v>78.5</v>
      </c>
      <c r="Y97">
        <v>26.16</v>
      </c>
      <c r="Z97">
        <v>26.17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</v>
      </c>
      <c r="AH97">
        <v>57.33</v>
      </c>
      <c r="AI97">
        <v>57.33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262.08</v>
      </c>
      <c r="C98" s="34">
        <v>79.349999999999994</v>
      </c>
      <c r="D98" s="93">
        <f t="shared" si="1"/>
        <v>0</v>
      </c>
      <c r="E98" s="34">
        <v>15.62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115.78</v>
      </c>
      <c r="N98">
        <v>272.94</v>
      </c>
      <c r="O98">
        <v>94.4</v>
      </c>
      <c r="P98">
        <v>10.37</v>
      </c>
      <c r="Q98">
        <v>25.01</v>
      </c>
      <c r="R98" s="93">
        <v>0</v>
      </c>
      <c r="S98" s="93">
        <v>0</v>
      </c>
      <c r="T98" s="93">
        <v>0</v>
      </c>
      <c r="U98">
        <v>10.56</v>
      </c>
      <c r="V98">
        <v>0</v>
      </c>
      <c r="W98">
        <v>0</v>
      </c>
      <c r="X98">
        <v>79</v>
      </c>
      <c r="Y98">
        <v>26.34</v>
      </c>
      <c r="Z98">
        <v>26.33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22.34</v>
      </c>
      <c r="AH98">
        <v>57.33</v>
      </c>
      <c r="AI98">
        <v>57.33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5.9446175000000121</v>
      </c>
      <c r="C99" s="34">
        <f t="shared" ref="C99:P99" si="2">SUM(C3:C98)/4000</f>
        <v>1.8676700000000024</v>
      </c>
      <c r="D99" s="93">
        <f t="shared" ref="D99" si="3">SUM(D3:D98)/4000</f>
        <v>0.9644249999999992</v>
      </c>
      <c r="E99" s="34">
        <f>SUM(E3:E98)/4000</f>
        <v>0.33202999999999949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0.12215249999999997</v>
      </c>
      <c r="K99" s="37">
        <f t="shared" si="2"/>
        <v>0.12215249999999997</v>
      </c>
      <c r="L99" s="37">
        <f t="shared" si="2"/>
        <v>0.12520250000000002</v>
      </c>
      <c r="M99">
        <f t="shared" si="2"/>
        <v>2.2135174999999991</v>
      </c>
      <c r="N99">
        <f t="shared" si="2"/>
        <v>6.2658024999999924</v>
      </c>
      <c r="O99">
        <f t="shared" si="2"/>
        <v>2.1515124999999991</v>
      </c>
      <c r="P99">
        <f t="shared" si="2"/>
        <v>0.24771500000000021</v>
      </c>
      <c r="Q99">
        <f t="shared" ref="Q99:AF99" si="5">SUM(Q3:Q98)/4000</f>
        <v>0.27439499999999989</v>
      </c>
      <c r="R99" s="93">
        <f t="shared" si="5"/>
        <v>0.33973750000000003</v>
      </c>
      <c r="S99" s="93">
        <f t="shared" si="5"/>
        <v>0.30053499999999994</v>
      </c>
      <c r="T99" s="93">
        <f t="shared" si="5"/>
        <v>0.32415250000000001</v>
      </c>
      <c r="U99">
        <f t="shared" si="5"/>
        <v>0.2495749999999996</v>
      </c>
      <c r="V99">
        <f t="shared" si="5"/>
        <v>1.0390557317500004</v>
      </c>
      <c r="W99">
        <f t="shared" si="5"/>
        <v>0.19722500000000009</v>
      </c>
      <c r="X99">
        <f t="shared" si="5"/>
        <v>2.0347150000000003</v>
      </c>
      <c r="Y99">
        <f t="shared" si="5"/>
        <v>0.67823999999999962</v>
      </c>
      <c r="Z99">
        <f t="shared" si="5"/>
        <v>0.67823999999999973</v>
      </c>
      <c r="AA99">
        <f t="shared" si="5"/>
        <v>1.9526774999999996</v>
      </c>
      <c r="AB99">
        <f t="shared" si="5"/>
        <v>0.39054500000000009</v>
      </c>
      <c r="AC99">
        <f t="shared" si="5"/>
        <v>0.65940749999999981</v>
      </c>
      <c r="AD99">
        <f t="shared" si="5"/>
        <v>0.37380250000000009</v>
      </c>
      <c r="AE99">
        <f t="shared" si="5"/>
        <v>0.71625000000000005</v>
      </c>
      <c r="AF99">
        <f t="shared" si="5"/>
        <v>0.35949999999999999</v>
      </c>
      <c r="AG99">
        <f t="shared" ref="AG99:AM99" si="6">SUM(AG3:AG98)/4000</f>
        <v>0.54598500000000016</v>
      </c>
      <c r="AH99">
        <f t="shared" si="6"/>
        <v>1.5332000000000006</v>
      </c>
      <c r="AI99">
        <f t="shared" si="6"/>
        <v>1.5332000000000006</v>
      </c>
      <c r="AJ99">
        <f t="shared" si="6"/>
        <v>0.73237500000000055</v>
      </c>
      <c r="AK99">
        <f t="shared" si="6"/>
        <v>1.4977499999999999</v>
      </c>
      <c r="AL99">
        <f t="shared" si="6"/>
        <v>0.63800000000000001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494.2784484250825</v>
      </c>
      <c r="L3">
        <v>17.46</v>
      </c>
      <c r="M3">
        <v>63.160639056994818</v>
      </c>
      <c r="N3">
        <v>52.941769958020991</v>
      </c>
      <c r="O3">
        <v>73.649820380170553</v>
      </c>
      <c r="P3">
        <v>31.373105796850176</v>
      </c>
      <c r="Q3">
        <v>9.6176837153318075</v>
      </c>
      <c r="R3">
        <v>19.12486675392066</v>
      </c>
      <c r="S3">
        <v>11.764961699138254</v>
      </c>
      <c r="T3">
        <v>1.4120665757575757</v>
      </c>
      <c r="U3">
        <v>59.951478301311006</v>
      </c>
      <c r="V3">
        <v>5.0113211923076921</v>
      </c>
      <c r="W3">
        <v>18.78546490972872</v>
      </c>
      <c r="X3">
        <v>62.833276559245007</v>
      </c>
      <c r="Y3">
        <v>0</v>
      </c>
      <c r="Z3">
        <v>8.2933271940909066</v>
      </c>
      <c r="AA3">
        <v>17.283889472151902</v>
      </c>
      <c r="AB3">
        <v>20.881436549132221</v>
      </c>
      <c r="AC3">
        <v>14.973523740533699</v>
      </c>
      <c r="AD3">
        <v>18.707681243224886</v>
      </c>
      <c r="AE3">
        <v>25.43597202988234</v>
      </c>
      <c r="AF3">
        <v>17.675062888816473</v>
      </c>
      <c r="AG3">
        <v>30.777119428556666</v>
      </c>
      <c r="AH3">
        <v>77.26133511136814</v>
      </c>
      <c r="AI3">
        <v>9.8381791546098878</v>
      </c>
      <c r="AJ3">
        <v>0</v>
      </c>
      <c r="AK3">
        <v>28.899433465248237</v>
      </c>
      <c r="AL3">
        <v>44.351384359208254</v>
      </c>
      <c r="AM3">
        <v>8.0770900157501266</v>
      </c>
      <c r="AN3">
        <v>6.3898622456824372E-2</v>
      </c>
      <c r="AO3">
        <v>0</v>
      </c>
      <c r="AP3">
        <v>1.3033863395194698</v>
      </c>
      <c r="AQ3">
        <v>25.907696028845354</v>
      </c>
      <c r="AR3">
        <v>14.276256260688401</v>
      </c>
      <c r="AS3">
        <v>16.750077648207359</v>
      </c>
      <c r="AT3">
        <v>0</v>
      </c>
      <c r="AU3">
        <v>0</v>
      </c>
      <c r="AV3">
        <v>0</v>
      </c>
      <c r="AW3">
        <v>0</v>
      </c>
      <c r="AX3">
        <v>0</v>
      </c>
      <c r="AY3">
        <v>2.458848793296089</v>
      </c>
      <c r="AZ3">
        <v>4.6999600404858306</v>
      </c>
      <c r="BA3">
        <v>3.1006890476190478</v>
      </c>
      <c r="BB3">
        <v>2.4610292030947778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1314.8421799606465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494.2784484250825</v>
      </c>
      <c r="L4">
        <v>17.46</v>
      </c>
      <c r="M4">
        <v>63.160639056994818</v>
      </c>
      <c r="N4">
        <v>52.941769958020991</v>
      </c>
      <c r="O4">
        <v>73.649820380170553</v>
      </c>
      <c r="P4">
        <v>31.373105796850176</v>
      </c>
      <c r="Q4">
        <v>9.6176837153318075</v>
      </c>
      <c r="R4">
        <v>19.12486675392066</v>
      </c>
      <c r="S4">
        <v>11.764961699138254</v>
      </c>
      <c r="T4">
        <v>1.4213232684563757</v>
      </c>
      <c r="U4">
        <v>59.951478301311006</v>
      </c>
      <c r="V4">
        <v>5.0635626363636366</v>
      </c>
      <c r="W4">
        <v>18.78546490972872</v>
      </c>
      <c r="X4">
        <v>62.833276559245007</v>
      </c>
      <c r="Y4">
        <v>0</v>
      </c>
      <c r="Z4">
        <v>8.2933271940909066</v>
      </c>
      <c r="AA4">
        <v>17.870738068354434</v>
      </c>
      <c r="AB4">
        <v>20.881436549132221</v>
      </c>
      <c r="AC4">
        <v>14.973523740533699</v>
      </c>
      <c r="AD4">
        <v>18.707681243224886</v>
      </c>
      <c r="AE4">
        <v>25.43597202988234</v>
      </c>
      <c r="AF4">
        <v>17.675062888816473</v>
      </c>
      <c r="AG4">
        <v>30.777119428556666</v>
      </c>
      <c r="AH4">
        <v>77.26133511136814</v>
      </c>
      <c r="AI4">
        <v>9.8381791546098878</v>
      </c>
      <c r="AJ4">
        <v>0</v>
      </c>
      <c r="AK4">
        <v>28.899433465248237</v>
      </c>
      <c r="AL4">
        <v>44.351384359208254</v>
      </c>
      <c r="AM4">
        <v>8.0770900157501266</v>
      </c>
      <c r="AN4">
        <v>6.3898622456824372E-2</v>
      </c>
      <c r="AO4">
        <v>0</v>
      </c>
      <c r="AP4">
        <v>1.3033863395194698</v>
      </c>
      <c r="AQ4">
        <v>25.907696028845354</v>
      </c>
      <c r="AR4">
        <v>14.276256260688401</v>
      </c>
      <c r="AS4">
        <v>16.750077648207359</v>
      </c>
      <c r="AT4">
        <v>0</v>
      </c>
      <c r="AU4">
        <v>0</v>
      </c>
      <c r="AV4">
        <v>0</v>
      </c>
      <c r="AW4">
        <v>0</v>
      </c>
      <c r="AX4">
        <v>0</v>
      </c>
      <c r="AY4">
        <v>2.458848793296089</v>
      </c>
      <c r="AZ4">
        <v>4.6999600404858306</v>
      </c>
      <c r="BA4">
        <v>3.1006890476190478</v>
      </c>
      <c r="BB4">
        <v>2.4610292030947778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1315.4905266936034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494.2784484250825</v>
      </c>
      <c r="L5">
        <v>17.46</v>
      </c>
      <c r="M5">
        <v>63.160639056994818</v>
      </c>
      <c r="N5">
        <v>52.941769958020991</v>
      </c>
      <c r="O5">
        <v>73.649820380170553</v>
      </c>
      <c r="P5">
        <v>31.373105796850176</v>
      </c>
      <c r="Q5">
        <v>9.6176837153318075</v>
      </c>
      <c r="R5">
        <v>19.12486675392066</v>
      </c>
      <c r="S5">
        <v>11.764961699138254</v>
      </c>
      <c r="T5">
        <v>1.4213232684563757</v>
      </c>
      <c r="U5">
        <v>59.951478301311006</v>
      </c>
      <c r="V5">
        <v>5.0635626363636366</v>
      </c>
      <c r="W5">
        <v>18.78546490972872</v>
      </c>
      <c r="X5">
        <v>62.833276559245007</v>
      </c>
      <c r="Y5">
        <v>0</v>
      </c>
      <c r="Z5">
        <v>8.2933271940909066</v>
      </c>
      <c r="AA5">
        <v>17.870738068354434</v>
      </c>
      <c r="AB5">
        <v>20.881436549132221</v>
      </c>
      <c r="AC5">
        <v>14.973523740533699</v>
      </c>
      <c r="AD5">
        <v>18.707681243224886</v>
      </c>
      <c r="AE5">
        <v>25.43597202988234</v>
      </c>
      <c r="AF5">
        <v>17.675062888816473</v>
      </c>
      <c r="AG5">
        <v>30.777119428556666</v>
      </c>
      <c r="AH5">
        <v>77.26133511136814</v>
      </c>
      <c r="AI5">
        <v>9.8381791546098878</v>
      </c>
      <c r="AJ5">
        <v>0</v>
      </c>
      <c r="AK5">
        <v>28.899433465248237</v>
      </c>
      <c r="AL5">
        <v>44.351384359208254</v>
      </c>
      <c r="AM5">
        <v>8.0770900157501266</v>
      </c>
      <c r="AN5">
        <v>6.3898622456824372E-2</v>
      </c>
      <c r="AO5">
        <v>0</v>
      </c>
      <c r="AP5">
        <v>1.3033863395194698</v>
      </c>
      <c r="AQ5">
        <v>25.907696028845354</v>
      </c>
      <c r="AR5">
        <v>14.276256260688401</v>
      </c>
      <c r="AS5">
        <v>16.750077648207359</v>
      </c>
      <c r="AT5">
        <v>0</v>
      </c>
      <c r="AU5">
        <v>0</v>
      </c>
      <c r="AV5">
        <v>0</v>
      </c>
      <c r="AW5">
        <v>0</v>
      </c>
      <c r="AX5">
        <v>0</v>
      </c>
      <c r="AY5">
        <v>2.458848793296089</v>
      </c>
      <c r="AZ5">
        <v>4.6999600404858306</v>
      </c>
      <c r="BA5">
        <v>3.1006890476190478</v>
      </c>
      <c r="BB5">
        <v>2.4610292030947778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1315.4905266936034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494.2784484250825</v>
      </c>
      <c r="L6">
        <v>17.46</v>
      </c>
      <c r="M6">
        <v>63.160639056994818</v>
      </c>
      <c r="N6">
        <v>52.941769958020991</v>
      </c>
      <c r="O6">
        <v>73.649820380170553</v>
      </c>
      <c r="P6">
        <v>31.373105796850176</v>
      </c>
      <c r="Q6">
        <v>9.6176837153318075</v>
      </c>
      <c r="R6">
        <v>19.12486675392066</v>
      </c>
      <c r="S6">
        <v>11.764961699138254</v>
      </c>
      <c r="T6">
        <v>1.4213232684563757</v>
      </c>
      <c r="U6">
        <v>59.951478301311006</v>
      </c>
      <c r="V6">
        <v>5.0635626363636366</v>
      </c>
      <c r="W6">
        <v>18.78546490972872</v>
      </c>
      <c r="X6">
        <v>62.833276559245007</v>
      </c>
      <c r="Y6">
        <v>0</v>
      </c>
      <c r="Z6">
        <v>8.2933271940909066</v>
      </c>
      <c r="AA6">
        <v>17.870738068354434</v>
      </c>
      <c r="AB6">
        <v>20.881436549132221</v>
      </c>
      <c r="AC6">
        <v>14.973523740533699</v>
      </c>
      <c r="AD6">
        <v>18.707681243224886</v>
      </c>
      <c r="AE6">
        <v>25.43597202988234</v>
      </c>
      <c r="AF6">
        <v>17.675062888816473</v>
      </c>
      <c r="AG6">
        <v>30.777119428556666</v>
      </c>
      <c r="AH6">
        <v>77.26133511136814</v>
      </c>
      <c r="AI6">
        <v>9.8381791546098878</v>
      </c>
      <c r="AJ6">
        <v>0</v>
      </c>
      <c r="AK6">
        <v>28.899433465248237</v>
      </c>
      <c r="AL6">
        <v>44.351384359208254</v>
      </c>
      <c r="AM6">
        <v>8.0770900157501266</v>
      </c>
      <c r="AN6">
        <v>6.3898622456824372E-2</v>
      </c>
      <c r="AO6">
        <v>0</v>
      </c>
      <c r="AP6">
        <v>1.3033863395194698</v>
      </c>
      <c r="AQ6">
        <v>25.907696028845354</v>
      </c>
      <c r="AR6">
        <v>14.276256260688401</v>
      </c>
      <c r="AS6">
        <v>16.750077648207359</v>
      </c>
      <c r="AT6">
        <v>0</v>
      </c>
      <c r="AU6">
        <v>0</v>
      </c>
      <c r="AV6">
        <v>0</v>
      </c>
      <c r="AW6">
        <v>0</v>
      </c>
      <c r="AX6">
        <v>0</v>
      </c>
      <c r="AY6">
        <v>2.458848793296089</v>
      </c>
      <c r="AZ6">
        <v>4.6999600404858306</v>
      </c>
      <c r="BA6">
        <v>3.1006890476190478</v>
      </c>
      <c r="BB6">
        <v>2.4610292030947778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1315.4905266936034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0.50586383928571421</v>
      </c>
      <c r="K7">
        <v>494.2784484250825</v>
      </c>
      <c r="L7">
        <v>17.46</v>
      </c>
      <c r="M7">
        <v>63.160639056994818</v>
      </c>
      <c r="N7">
        <v>52.941769958020991</v>
      </c>
      <c r="O7">
        <v>73.649820380170553</v>
      </c>
      <c r="P7">
        <v>31.373105796850176</v>
      </c>
      <c r="Q7">
        <v>9.6176837153318075</v>
      </c>
      <c r="R7">
        <v>19.12486675392066</v>
      </c>
      <c r="S7">
        <v>11.764961699138254</v>
      </c>
      <c r="T7">
        <v>1.4213232684563757</v>
      </c>
      <c r="U7">
        <v>59.951478301311006</v>
      </c>
      <c r="V7">
        <v>5.0635626363636366</v>
      </c>
      <c r="W7">
        <v>18.78546490972872</v>
      </c>
      <c r="X7">
        <v>62.833276559245007</v>
      </c>
      <c r="Y7">
        <v>0</v>
      </c>
      <c r="Z7">
        <v>8.2933271940909066</v>
      </c>
      <c r="AA7">
        <v>17.870738068354434</v>
      </c>
      <c r="AB7">
        <v>20.881436549132221</v>
      </c>
      <c r="AC7">
        <v>14.973523740533699</v>
      </c>
      <c r="AD7">
        <v>18.707681243224886</v>
      </c>
      <c r="AE7">
        <v>25.43597202988234</v>
      </c>
      <c r="AF7">
        <v>17.675062888816473</v>
      </c>
      <c r="AG7">
        <v>30.777119428556666</v>
      </c>
      <c r="AH7">
        <v>77.26133511136814</v>
      </c>
      <c r="AI7">
        <v>9.8381791546098878</v>
      </c>
      <c r="AJ7">
        <v>0</v>
      </c>
      <c r="AK7">
        <v>28.899433465248237</v>
      </c>
      <c r="AL7">
        <v>44.351384359208254</v>
      </c>
      <c r="AM7">
        <v>8.0770900157501266</v>
      </c>
      <c r="AN7">
        <v>6.3898622456824372E-2</v>
      </c>
      <c r="AO7">
        <v>0</v>
      </c>
      <c r="AP7">
        <v>1.3033863395194698</v>
      </c>
      <c r="AQ7">
        <v>25.907696028845354</v>
      </c>
      <c r="AR7">
        <v>14.042219099999993</v>
      </c>
      <c r="AS7">
        <v>16.750077648207359</v>
      </c>
      <c r="AT7">
        <v>0</v>
      </c>
      <c r="AU7">
        <v>0</v>
      </c>
      <c r="AV7">
        <v>0</v>
      </c>
      <c r="AW7">
        <v>0</v>
      </c>
      <c r="AX7">
        <v>0</v>
      </c>
      <c r="AY7">
        <v>2.458848793296089</v>
      </c>
      <c r="AZ7">
        <v>4.6999600404858306</v>
      </c>
      <c r="BA7">
        <v>3.1006890476190478</v>
      </c>
      <c r="BB7">
        <v>2.4610292030947778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1315.7623533722008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494.2784484250825</v>
      </c>
      <c r="L8">
        <v>17.46</v>
      </c>
      <c r="M8">
        <v>63.160639056994818</v>
      </c>
      <c r="N8">
        <v>52.941769958020991</v>
      </c>
      <c r="O8">
        <v>73.649820380170553</v>
      </c>
      <c r="P8">
        <v>31.373105796850176</v>
      </c>
      <c r="Q8">
        <v>9.6176837153318075</v>
      </c>
      <c r="R8">
        <v>19.12486675392066</v>
      </c>
      <c r="S8">
        <v>11.764961699138254</v>
      </c>
      <c r="T8">
        <v>1.4213232684563757</v>
      </c>
      <c r="U8">
        <v>59.951478301311006</v>
      </c>
      <c r="V8">
        <v>5.0635626363636366</v>
      </c>
      <c r="W8">
        <v>18.78546490972872</v>
      </c>
      <c r="X8">
        <v>62.833276559245007</v>
      </c>
      <c r="Y8">
        <v>0</v>
      </c>
      <c r="Z8">
        <v>8.2933271940909066</v>
      </c>
      <c r="AA8">
        <v>17.870738068354434</v>
      </c>
      <c r="AB8">
        <v>20.881436549132221</v>
      </c>
      <c r="AC8">
        <v>14.973523740533699</v>
      </c>
      <c r="AD8">
        <v>18.707681243224886</v>
      </c>
      <c r="AE8">
        <v>25.43597202988234</v>
      </c>
      <c r="AF8">
        <v>17.675062888816473</v>
      </c>
      <c r="AG8">
        <v>30.777119428556666</v>
      </c>
      <c r="AH8">
        <v>77.26133511136814</v>
      </c>
      <c r="AI8">
        <v>9.8381791546098878</v>
      </c>
      <c r="AJ8">
        <v>0</v>
      </c>
      <c r="AK8">
        <v>28.899433465248237</v>
      </c>
      <c r="AL8">
        <v>44.351384359208254</v>
      </c>
      <c r="AM8">
        <v>8.0770900157501266</v>
      </c>
      <c r="AN8">
        <v>6.3898622456824372E-2</v>
      </c>
      <c r="AO8">
        <v>0</v>
      </c>
      <c r="AP8">
        <v>1.3033863395194698</v>
      </c>
      <c r="AQ8">
        <v>25.907696028845354</v>
      </c>
      <c r="AR8">
        <v>14.042219099999993</v>
      </c>
      <c r="AS8">
        <v>16.750077648207359</v>
      </c>
      <c r="AT8">
        <v>0</v>
      </c>
      <c r="AU8">
        <v>0</v>
      </c>
      <c r="AV8">
        <v>0</v>
      </c>
      <c r="AW8">
        <v>0</v>
      </c>
      <c r="AX8">
        <v>0</v>
      </c>
      <c r="AY8">
        <v>2.458848793296089</v>
      </c>
      <c r="AZ8">
        <v>4.6999600404858306</v>
      </c>
      <c r="BA8">
        <v>3.1006890476190478</v>
      </c>
      <c r="BB8">
        <v>2.4610292030947778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1315.2564895329151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494.2784484250825</v>
      </c>
      <c r="L9">
        <v>17.46</v>
      </c>
      <c r="M9">
        <v>63.160639056994818</v>
      </c>
      <c r="N9">
        <v>52.941769958020991</v>
      </c>
      <c r="O9">
        <v>73.649820380170553</v>
      </c>
      <c r="P9">
        <v>31.373105796850176</v>
      </c>
      <c r="Q9">
        <v>9.6176837153318075</v>
      </c>
      <c r="R9">
        <v>19.12486675392066</v>
      </c>
      <c r="S9">
        <v>11.764961699138254</v>
      </c>
      <c r="T9">
        <v>1.4213232684563757</v>
      </c>
      <c r="U9">
        <v>59.951478301311006</v>
      </c>
      <c r="V9">
        <v>5.0635626363636366</v>
      </c>
      <c r="W9">
        <v>18.78546490972872</v>
      </c>
      <c r="X9">
        <v>62.833276559245007</v>
      </c>
      <c r="Y9">
        <v>0</v>
      </c>
      <c r="Z9">
        <v>8.2933271940909066</v>
      </c>
      <c r="AA9">
        <v>17.870738068354434</v>
      </c>
      <c r="AB9">
        <v>20.881436549132221</v>
      </c>
      <c r="AC9">
        <v>14.973523740533699</v>
      </c>
      <c r="AD9">
        <v>18.707681243224886</v>
      </c>
      <c r="AE9">
        <v>25.43597202988234</v>
      </c>
      <c r="AF9">
        <v>17.675062888816473</v>
      </c>
      <c r="AG9">
        <v>30.777119428556666</v>
      </c>
      <c r="AH9">
        <v>77.26133511136814</v>
      </c>
      <c r="AI9">
        <v>9.8381791546098878</v>
      </c>
      <c r="AJ9">
        <v>0</v>
      </c>
      <c r="AK9">
        <v>28.899433465248237</v>
      </c>
      <c r="AL9">
        <v>44.351384359208254</v>
      </c>
      <c r="AM9">
        <v>8.0770900157501266</v>
      </c>
      <c r="AN9">
        <v>6.3898622456824372E-2</v>
      </c>
      <c r="AO9">
        <v>0</v>
      </c>
      <c r="AP9">
        <v>1.3033863395194698</v>
      </c>
      <c r="AQ9">
        <v>25.907696028845354</v>
      </c>
      <c r="AR9">
        <v>14.042219099999993</v>
      </c>
      <c r="AS9">
        <v>16.750077648207359</v>
      </c>
      <c r="AT9">
        <v>0</v>
      </c>
      <c r="AU9">
        <v>0</v>
      </c>
      <c r="AV9">
        <v>0</v>
      </c>
      <c r="AW9">
        <v>0</v>
      </c>
      <c r="AX9">
        <v>0</v>
      </c>
      <c r="AY9">
        <v>2.458848793296089</v>
      </c>
      <c r="AZ9">
        <v>4.6999600404858306</v>
      </c>
      <c r="BA9">
        <v>3.1006890476190478</v>
      </c>
      <c r="BB9">
        <v>2.4610292030947778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1315.2564895329151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494.2784484250825</v>
      </c>
      <c r="L10">
        <v>17.46</v>
      </c>
      <c r="M10">
        <v>63.160639056994818</v>
      </c>
      <c r="N10">
        <v>52.941769958020991</v>
      </c>
      <c r="O10">
        <v>73.649820380170553</v>
      </c>
      <c r="P10">
        <v>31.373105796850176</v>
      </c>
      <c r="Q10">
        <v>9.6176837153318075</v>
      </c>
      <c r="R10">
        <v>19.12486675392066</v>
      </c>
      <c r="S10">
        <v>11.764961699138254</v>
      </c>
      <c r="T10">
        <v>1.4213232684563757</v>
      </c>
      <c r="U10">
        <v>59.951478301311006</v>
      </c>
      <c r="V10">
        <v>5.0635626363636366</v>
      </c>
      <c r="W10">
        <v>18.78546490972872</v>
      </c>
      <c r="X10">
        <v>62.833276559245007</v>
      </c>
      <c r="Y10">
        <v>0</v>
      </c>
      <c r="Z10">
        <v>8.2933271940909066</v>
      </c>
      <c r="AA10">
        <v>17.870738068354434</v>
      </c>
      <c r="AB10">
        <v>20.881436549132221</v>
      </c>
      <c r="AC10">
        <v>14.973523740533699</v>
      </c>
      <c r="AD10">
        <v>18.707681243224886</v>
      </c>
      <c r="AE10">
        <v>25.43597202988234</v>
      </c>
      <c r="AF10">
        <v>17.675062888816473</v>
      </c>
      <c r="AG10">
        <v>30.777119428556666</v>
      </c>
      <c r="AH10">
        <v>77.26133511136814</v>
      </c>
      <c r="AI10">
        <v>9.8381791546098878</v>
      </c>
      <c r="AJ10">
        <v>0</v>
      </c>
      <c r="AK10">
        <v>28.899433465248237</v>
      </c>
      <c r="AL10">
        <v>44.351384359208254</v>
      </c>
      <c r="AM10">
        <v>8.0770900157501266</v>
      </c>
      <c r="AN10">
        <v>6.3898622456824372E-2</v>
      </c>
      <c r="AO10">
        <v>0</v>
      </c>
      <c r="AP10">
        <v>1.3033863395194698</v>
      </c>
      <c r="AQ10">
        <v>25.907696028845354</v>
      </c>
      <c r="AR10">
        <v>14.042219099999993</v>
      </c>
      <c r="AS10">
        <v>16.750077648207359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2.458848793296089</v>
      </c>
      <c r="AZ10">
        <v>4.6999600404858306</v>
      </c>
      <c r="BA10">
        <v>3.1006890476190478</v>
      </c>
      <c r="BB10">
        <v>2.4610292030947778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1315.2564895329151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494.2784484250825</v>
      </c>
      <c r="L11">
        <v>17.239999999999998</v>
      </c>
      <c r="M11">
        <v>63.160639056994818</v>
      </c>
      <c r="N11">
        <v>52.941769958020991</v>
      </c>
      <c r="O11">
        <v>73.649820380170553</v>
      </c>
      <c r="P11">
        <v>31.373105796850176</v>
      </c>
      <c r="Q11">
        <v>9.6176837153318075</v>
      </c>
      <c r="R11">
        <v>19.12486675392066</v>
      </c>
      <c r="S11">
        <v>11.764961699138254</v>
      </c>
      <c r="T11">
        <v>1.4213232684563757</v>
      </c>
      <c r="U11">
        <v>59.951478301311006</v>
      </c>
      <c r="V11">
        <v>5.0635626363636366</v>
      </c>
      <c r="W11">
        <v>18.78546490972872</v>
      </c>
      <c r="X11">
        <v>62.833276559245007</v>
      </c>
      <c r="Y11">
        <v>0</v>
      </c>
      <c r="Z11">
        <v>8.2933271940909066</v>
      </c>
      <c r="AA11">
        <v>17.870738068354434</v>
      </c>
      <c r="AB11">
        <v>20.881436549132221</v>
      </c>
      <c r="AC11">
        <v>14.973523740533699</v>
      </c>
      <c r="AD11">
        <v>18.707681243224886</v>
      </c>
      <c r="AE11">
        <v>25.43597202988234</v>
      </c>
      <c r="AF11">
        <v>17.675062888816473</v>
      </c>
      <c r="AG11">
        <v>30.777119428556666</v>
      </c>
      <c r="AH11">
        <v>77.26133511136814</v>
      </c>
      <c r="AI11">
        <v>9.8381791546098878</v>
      </c>
      <c r="AJ11">
        <v>0</v>
      </c>
      <c r="AK11">
        <v>28.899433465248237</v>
      </c>
      <c r="AL11">
        <v>44.351384359208254</v>
      </c>
      <c r="AM11">
        <v>8.0770900157501266</v>
      </c>
      <c r="AN11">
        <v>6.3898622456824372E-2</v>
      </c>
      <c r="AO11">
        <v>0</v>
      </c>
      <c r="AP11">
        <v>1.3033863395194698</v>
      </c>
      <c r="AQ11">
        <v>25.907696028845354</v>
      </c>
      <c r="AR11">
        <v>14.042219099999993</v>
      </c>
      <c r="AS11">
        <v>16.750077648207359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2.458848793296089</v>
      </c>
      <c r="AZ11">
        <v>4.6999600404858306</v>
      </c>
      <c r="BA11">
        <v>3.1006890476190478</v>
      </c>
      <c r="BB11">
        <v>2.4610292030947778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1315.0364895329151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494.2784484250825</v>
      </c>
      <c r="L12">
        <v>17.239999999999998</v>
      </c>
      <c r="M12">
        <v>63.160639056994818</v>
      </c>
      <c r="N12">
        <v>52.941769958020991</v>
      </c>
      <c r="O12">
        <v>73.649820380170553</v>
      </c>
      <c r="P12">
        <v>31.373105796850176</v>
      </c>
      <c r="Q12">
        <v>9.6176837153318075</v>
      </c>
      <c r="R12">
        <v>19.12486675392066</v>
      </c>
      <c r="S12">
        <v>11.764961699138254</v>
      </c>
      <c r="T12">
        <v>1.4213232684563757</v>
      </c>
      <c r="U12">
        <v>59.951478301311006</v>
      </c>
      <c r="V12">
        <v>5.0635626363636366</v>
      </c>
      <c r="W12">
        <v>18.78546490972872</v>
      </c>
      <c r="X12">
        <v>62.833276559245007</v>
      </c>
      <c r="Y12">
        <v>0</v>
      </c>
      <c r="Z12">
        <v>8.2933271940909066</v>
      </c>
      <c r="AA12">
        <v>17.870738068354434</v>
      </c>
      <c r="AB12">
        <v>20.881436549132221</v>
      </c>
      <c r="AC12">
        <v>14.973523740533699</v>
      </c>
      <c r="AD12">
        <v>18.707681243224886</v>
      </c>
      <c r="AE12">
        <v>25.43597202988234</v>
      </c>
      <c r="AF12">
        <v>17.675062888816473</v>
      </c>
      <c r="AG12">
        <v>30.777119428556666</v>
      </c>
      <c r="AH12">
        <v>77.26133511136814</v>
      </c>
      <c r="AI12">
        <v>9.8381791546098878</v>
      </c>
      <c r="AJ12">
        <v>0</v>
      </c>
      <c r="AK12">
        <v>28.899433465248237</v>
      </c>
      <c r="AL12">
        <v>44.351384359208254</v>
      </c>
      <c r="AM12">
        <v>8.0770900157501266</v>
      </c>
      <c r="AN12">
        <v>6.3898622456824372E-2</v>
      </c>
      <c r="AO12">
        <v>0</v>
      </c>
      <c r="AP12">
        <v>1.3033863395194698</v>
      </c>
      <c r="AQ12">
        <v>25.907696028845354</v>
      </c>
      <c r="AR12">
        <v>14.042219099999993</v>
      </c>
      <c r="AS12">
        <v>16.750077648207359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2.458848793296089</v>
      </c>
      <c r="AZ12">
        <v>4.6999600404858306</v>
      </c>
      <c r="BA12">
        <v>3.1006890476190478</v>
      </c>
      <c r="BB12">
        <v>2.4610292030947778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1315.0364895329151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494.2784484250825</v>
      </c>
      <c r="L13">
        <v>17.239999999999998</v>
      </c>
      <c r="M13">
        <v>63.160639056994818</v>
      </c>
      <c r="N13">
        <v>52.941769958020991</v>
      </c>
      <c r="O13">
        <v>73.649820380170553</v>
      </c>
      <c r="P13">
        <v>31.373105796850176</v>
      </c>
      <c r="Q13">
        <v>9.6176837153318075</v>
      </c>
      <c r="R13">
        <v>19.12486675392066</v>
      </c>
      <c r="S13">
        <v>11.764961699138254</v>
      </c>
      <c r="T13">
        <v>1.4213232684563757</v>
      </c>
      <c r="U13">
        <v>59.951478301311006</v>
      </c>
      <c r="V13">
        <v>5.0635626363636366</v>
      </c>
      <c r="W13">
        <v>18.78546490972872</v>
      </c>
      <c r="X13">
        <v>62.833276559245007</v>
      </c>
      <c r="Y13">
        <v>0</v>
      </c>
      <c r="Z13">
        <v>8.2933271940909066</v>
      </c>
      <c r="AA13">
        <v>17.870738068354434</v>
      </c>
      <c r="AB13">
        <v>20.881436549132221</v>
      </c>
      <c r="AC13">
        <v>14.973523740533699</v>
      </c>
      <c r="AD13">
        <v>18.707681243224886</v>
      </c>
      <c r="AE13">
        <v>25.43597202988234</v>
      </c>
      <c r="AF13">
        <v>17.675062888816473</v>
      </c>
      <c r="AG13">
        <v>30.777119428556666</v>
      </c>
      <c r="AH13">
        <v>77.26133511136814</v>
      </c>
      <c r="AI13">
        <v>9.8381791546098878</v>
      </c>
      <c r="AJ13">
        <v>0</v>
      </c>
      <c r="AK13">
        <v>28.899433465248237</v>
      </c>
      <c r="AL13">
        <v>44.351384359208254</v>
      </c>
      <c r="AM13">
        <v>8.0770900157501266</v>
      </c>
      <c r="AN13">
        <v>6.3898622456824372E-2</v>
      </c>
      <c r="AO13">
        <v>0</v>
      </c>
      <c r="AP13">
        <v>1.3033863395194698</v>
      </c>
      <c r="AQ13">
        <v>25.907696028845354</v>
      </c>
      <c r="AR13">
        <v>14.042219099999993</v>
      </c>
      <c r="AS13">
        <v>16.750077648207359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2.458848793296089</v>
      </c>
      <c r="AZ13">
        <v>4.6999600404858306</v>
      </c>
      <c r="BA13">
        <v>3.1006890476190478</v>
      </c>
      <c r="BB13">
        <v>2.4610292030947778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1315.0364895329151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494.2784484250825</v>
      </c>
      <c r="L14">
        <v>17.239999999999998</v>
      </c>
      <c r="M14">
        <v>63.160639056994818</v>
      </c>
      <c r="N14">
        <v>52.941769958020991</v>
      </c>
      <c r="O14">
        <v>73.649820380170553</v>
      </c>
      <c r="P14">
        <v>31.373105796850176</v>
      </c>
      <c r="Q14">
        <v>9.6176837153318075</v>
      </c>
      <c r="R14">
        <v>19.12486675392066</v>
      </c>
      <c r="S14">
        <v>11.764961699138254</v>
      </c>
      <c r="T14">
        <v>1.4213232684563757</v>
      </c>
      <c r="U14">
        <v>59.951478301311006</v>
      </c>
      <c r="V14">
        <v>5.0635626363636366</v>
      </c>
      <c r="W14">
        <v>18.78546490972872</v>
      </c>
      <c r="X14">
        <v>62.833276559245007</v>
      </c>
      <c r="Y14">
        <v>0</v>
      </c>
      <c r="Z14">
        <v>8.2933271940909066</v>
      </c>
      <c r="AA14">
        <v>17.870738068354434</v>
      </c>
      <c r="AB14">
        <v>20.881436549132221</v>
      </c>
      <c r="AC14">
        <v>14.973523740533699</v>
      </c>
      <c r="AD14">
        <v>18.707681243224886</v>
      </c>
      <c r="AE14">
        <v>25.43597202988234</v>
      </c>
      <c r="AF14">
        <v>17.675062888816473</v>
      </c>
      <c r="AG14">
        <v>30.777119428556666</v>
      </c>
      <c r="AH14">
        <v>77.26133511136814</v>
      </c>
      <c r="AI14">
        <v>9.8381791546098878</v>
      </c>
      <c r="AJ14">
        <v>0</v>
      </c>
      <c r="AK14">
        <v>28.899433465248237</v>
      </c>
      <c r="AL14">
        <v>44.351384359208254</v>
      </c>
      <c r="AM14">
        <v>8.0770900157501266</v>
      </c>
      <c r="AN14">
        <v>6.3898622456824372E-2</v>
      </c>
      <c r="AO14">
        <v>0</v>
      </c>
      <c r="AP14">
        <v>1.3033863395194698</v>
      </c>
      <c r="AQ14">
        <v>25.907696028845354</v>
      </c>
      <c r="AR14">
        <v>14.042219099999993</v>
      </c>
      <c r="AS14">
        <v>16.750077648207359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2.458848793296089</v>
      </c>
      <c r="AZ14">
        <v>4.6999600404858306</v>
      </c>
      <c r="BA14">
        <v>3.1006890476190478</v>
      </c>
      <c r="BB14">
        <v>2.4610292030947778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1315.0364895329151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494.28056618043348</v>
      </c>
      <c r="L15">
        <v>17.46</v>
      </c>
      <c r="M15">
        <v>63.163965515924986</v>
      </c>
      <c r="N15">
        <v>52.939323910766078</v>
      </c>
      <c r="O15">
        <v>73.650242650016352</v>
      </c>
      <c r="P15">
        <v>31.370678106254928</v>
      </c>
      <c r="Q15">
        <v>9.618305731343284</v>
      </c>
      <c r="R15">
        <v>19.126084463055353</v>
      </c>
      <c r="S15">
        <v>11.764991201074443</v>
      </c>
      <c r="T15">
        <v>1.4702798313253012</v>
      </c>
      <c r="U15">
        <v>59.951478301311006</v>
      </c>
      <c r="V15">
        <v>5.0635626363636366</v>
      </c>
      <c r="W15">
        <v>18.78546490972872</v>
      </c>
      <c r="X15">
        <v>62.833276559245007</v>
      </c>
      <c r="Y15">
        <v>0</v>
      </c>
      <c r="Z15">
        <v>8.2933271940909066</v>
      </c>
      <c r="AA15">
        <v>17.870738068354434</v>
      </c>
      <c r="AB15">
        <v>20.881436549132221</v>
      </c>
      <c r="AC15">
        <v>14.973523740533699</v>
      </c>
      <c r="AD15">
        <v>18.707681243224886</v>
      </c>
      <c r="AE15">
        <v>25.43597202988234</v>
      </c>
      <c r="AF15">
        <v>17.675062888816473</v>
      </c>
      <c r="AG15">
        <v>30.777119428556666</v>
      </c>
      <c r="AH15">
        <v>77.26133511136814</v>
      </c>
      <c r="AI15">
        <v>16.396964812356554</v>
      </c>
      <c r="AJ15">
        <v>0</v>
      </c>
      <c r="AK15">
        <v>28.899433465248237</v>
      </c>
      <c r="AL15">
        <v>44.351384359208254</v>
      </c>
      <c r="AM15">
        <v>8.0770900157501266</v>
      </c>
      <c r="AN15">
        <v>6.3898622456824372E-2</v>
      </c>
      <c r="AO15">
        <v>0</v>
      </c>
      <c r="AP15">
        <v>1.3033863395194698</v>
      </c>
      <c r="AQ15">
        <v>25.907696028845354</v>
      </c>
      <c r="AR15">
        <v>14.042219099999993</v>
      </c>
      <c r="AS15">
        <v>16.27778071475641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2.458848793296089</v>
      </c>
      <c r="AZ15">
        <v>4.6999600404858306</v>
      </c>
      <c r="BA15">
        <v>3.1006890476190478</v>
      </c>
      <c r="BB15">
        <v>2.4610292030947778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1321.3947967934389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494.49679193614998</v>
      </c>
      <c r="L16">
        <v>17.46</v>
      </c>
      <c r="M16">
        <v>63.163965515924986</v>
      </c>
      <c r="N16">
        <v>52.939323910766078</v>
      </c>
      <c r="O16">
        <v>73.650242650016352</v>
      </c>
      <c r="P16">
        <v>31.370678106254928</v>
      </c>
      <c r="Q16">
        <v>9.618305731343284</v>
      </c>
      <c r="R16">
        <v>19.126084463055353</v>
      </c>
      <c r="S16">
        <v>11.764991201074443</v>
      </c>
      <c r="T16">
        <v>1.4702798313253012</v>
      </c>
      <c r="U16">
        <v>59.951478301311006</v>
      </c>
      <c r="V16">
        <v>5.0635626363636366</v>
      </c>
      <c r="W16">
        <v>18.78546490972872</v>
      </c>
      <c r="X16">
        <v>62.833276559245007</v>
      </c>
      <c r="Y16">
        <v>0</v>
      </c>
      <c r="Z16">
        <v>8.2933271940909066</v>
      </c>
      <c r="AA16">
        <v>17.870738068354434</v>
      </c>
      <c r="AB16">
        <v>20.881436549132221</v>
      </c>
      <c r="AC16">
        <v>14.973523740533699</v>
      </c>
      <c r="AD16">
        <v>18.707681243224886</v>
      </c>
      <c r="AE16">
        <v>25.43597202988234</v>
      </c>
      <c r="AF16">
        <v>17.675062888816473</v>
      </c>
      <c r="AG16">
        <v>30.777119428556666</v>
      </c>
      <c r="AH16">
        <v>77.26133511136814</v>
      </c>
      <c r="AI16">
        <v>16.396964812356554</v>
      </c>
      <c r="AJ16">
        <v>0</v>
      </c>
      <c r="AK16">
        <v>28.899433465248237</v>
      </c>
      <c r="AL16">
        <v>44.351384359208254</v>
      </c>
      <c r="AM16">
        <v>8.0770900157501266</v>
      </c>
      <c r="AN16">
        <v>6.3898622456824372E-2</v>
      </c>
      <c r="AO16">
        <v>0</v>
      </c>
      <c r="AP16">
        <v>1.3033863395194698</v>
      </c>
      <c r="AQ16">
        <v>25.907696028845354</v>
      </c>
      <c r="AR16">
        <v>14.042219099999993</v>
      </c>
      <c r="AS16">
        <v>16.27778071475641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2.458848793296089</v>
      </c>
      <c r="AZ16">
        <v>4.6999600404858306</v>
      </c>
      <c r="BA16">
        <v>3.1006890476190478</v>
      </c>
      <c r="BB16">
        <v>2.4610292030947778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1321.6110225491555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434.38718638341277</v>
      </c>
      <c r="L17">
        <v>6.9500435120362507</v>
      </c>
      <c r="M17">
        <v>63.163965515924986</v>
      </c>
      <c r="N17">
        <v>52.939323910766078</v>
      </c>
      <c r="O17">
        <v>73.650242650016352</v>
      </c>
      <c r="P17">
        <v>31.370678106254928</v>
      </c>
      <c r="Q17">
        <v>9.618305731343284</v>
      </c>
      <c r="R17">
        <v>19.126084463055353</v>
      </c>
      <c r="S17">
        <v>11.760478354430379</v>
      </c>
      <c r="T17">
        <v>1.4705906727272728</v>
      </c>
      <c r="U17">
        <v>59.951478301311006</v>
      </c>
      <c r="V17">
        <v>5.0635626363636366</v>
      </c>
      <c r="W17">
        <v>18.78546490972872</v>
      </c>
      <c r="X17">
        <v>62.833276559245007</v>
      </c>
      <c r="Y17">
        <v>0</v>
      </c>
      <c r="Z17">
        <v>8.2933271940909066</v>
      </c>
      <c r="AA17">
        <v>17.870738068354434</v>
      </c>
      <c r="AB17">
        <v>20.881436549132221</v>
      </c>
      <c r="AC17">
        <v>14.973523740533699</v>
      </c>
      <c r="AD17">
        <v>18.707681243224886</v>
      </c>
      <c r="AE17">
        <v>25.43597202988234</v>
      </c>
      <c r="AF17">
        <v>17.675062888816473</v>
      </c>
      <c r="AG17">
        <v>30.777119428556666</v>
      </c>
      <c r="AH17">
        <v>77.26133511136814</v>
      </c>
      <c r="AI17">
        <v>16.396964812356554</v>
      </c>
      <c r="AJ17">
        <v>0</v>
      </c>
      <c r="AK17">
        <v>28.899433465248237</v>
      </c>
      <c r="AL17">
        <v>44.351384359208254</v>
      </c>
      <c r="AM17">
        <v>8.0770900157501266</v>
      </c>
      <c r="AN17">
        <v>6.3898622456824372E-2</v>
      </c>
      <c r="AO17">
        <v>0</v>
      </c>
      <c r="AP17">
        <v>1.3033863395194698</v>
      </c>
      <c r="AQ17">
        <v>25.907696028845354</v>
      </c>
      <c r="AR17">
        <v>14.042219099999993</v>
      </c>
      <c r="AS17">
        <v>16.27778071475641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2.458848793296089</v>
      </c>
      <c r="AZ17">
        <v>4.6999600404858306</v>
      </c>
      <c r="BA17">
        <v>3.1006890476190478</v>
      </c>
      <c r="BB17">
        <v>2.4610292030947778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1250.9872585032124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434.38718638341277</v>
      </c>
      <c r="L18">
        <v>6.949919980087377</v>
      </c>
      <c r="M18">
        <v>63.163965515924986</v>
      </c>
      <c r="N18">
        <v>52.939323910766078</v>
      </c>
      <c r="O18">
        <v>73.650242650016352</v>
      </c>
      <c r="P18">
        <v>31.370678106254928</v>
      </c>
      <c r="Q18">
        <v>9.618305731343284</v>
      </c>
      <c r="R18">
        <v>19.126084463055353</v>
      </c>
      <c r="S18">
        <v>11.760478354430379</v>
      </c>
      <c r="T18">
        <v>1.4705906727272728</v>
      </c>
      <c r="U18">
        <v>59.951478301311006</v>
      </c>
      <c r="V18">
        <v>5.0635626363636366</v>
      </c>
      <c r="W18">
        <v>18.78546490972872</v>
      </c>
      <c r="X18">
        <v>62.833276559245007</v>
      </c>
      <c r="Y18">
        <v>0</v>
      </c>
      <c r="Z18">
        <v>8.2933271940909066</v>
      </c>
      <c r="AA18">
        <v>17.870738068354434</v>
      </c>
      <c r="AB18">
        <v>20.881436549132221</v>
      </c>
      <c r="AC18">
        <v>14.973523740533699</v>
      </c>
      <c r="AD18">
        <v>18.707681243224886</v>
      </c>
      <c r="AE18">
        <v>25.43597202988234</v>
      </c>
      <c r="AF18">
        <v>12.888067337777148</v>
      </c>
      <c r="AG18">
        <v>30.777119428556666</v>
      </c>
      <c r="AH18">
        <v>77.26133511136814</v>
      </c>
      <c r="AI18">
        <v>16.396964812356554</v>
      </c>
      <c r="AJ18">
        <v>0</v>
      </c>
      <c r="AK18">
        <v>28.899433465248237</v>
      </c>
      <c r="AL18">
        <v>44.351384359208254</v>
      </c>
      <c r="AM18">
        <v>8.0770900157501266</v>
      </c>
      <c r="AN18">
        <v>6.3898622456824372E-2</v>
      </c>
      <c r="AO18">
        <v>0</v>
      </c>
      <c r="AP18">
        <v>1.3033863395194698</v>
      </c>
      <c r="AQ18">
        <v>25.907696028845354</v>
      </c>
      <c r="AR18">
        <v>14.042219099999993</v>
      </c>
      <c r="AS18">
        <v>16.27778071475641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2.458848793296089</v>
      </c>
      <c r="AZ18">
        <v>4.6999600404858306</v>
      </c>
      <c r="BA18">
        <v>3.1006890476190478</v>
      </c>
      <c r="BB18">
        <v>2.4610292030947778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1246.2001394202243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410.25529551819034</v>
      </c>
      <c r="L19">
        <v>6.9500183821956751</v>
      </c>
      <c r="M19">
        <v>63.163965515924986</v>
      </c>
      <c r="N19">
        <v>52.939323910766078</v>
      </c>
      <c r="O19">
        <v>73.650242650016352</v>
      </c>
      <c r="P19">
        <v>31.370678106254928</v>
      </c>
      <c r="Q19">
        <v>8.5591695857367593</v>
      </c>
      <c r="R19">
        <v>19.126084463055353</v>
      </c>
      <c r="S19">
        <v>11.761567767932489</v>
      </c>
      <c r="T19">
        <v>1.4705906727272728</v>
      </c>
      <c r="U19">
        <v>59.951478301311006</v>
      </c>
      <c r="V19">
        <v>5.0635626363636366</v>
      </c>
      <c r="W19">
        <v>18.78546490972872</v>
      </c>
      <c r="X19">
        <v>62.833276559245007</v>
      </c>
      <c r="Y19">
        <v>0</v>
      </c>
      <c r="Z19">
        <v>8.2933271940909066</v>
      </c>
      <c r="AA19">
        <v>17.870738068354434</v>
      </c>
      <c r="AB19">
        <v>20.881436549132221</v>
      </c>
      <c r="AC19">
        <v>14.973523740533699</v>
      </c>
      <c r="AD19">
        <v>18.707681243224886</v>
      </c>
      <c r="AE19">
        <v>25.43597202988234</v>
      </c>
      <c r="AF19">
        <v>12.888067337777148</v>
      </c>
      <c r="AG19">
        <v>30.777119428556666</v>
      </c>
      <c r="AH19">
        <v>77.26133511136814</v>
      </c>
      <c r="AI19">
        <v>9.8381791546098878</v>
      </c>
      <c r="AJ19">
        <v>0</v>
      </c>
      <c r="AK19">
        <v>28.899433465248237</v>
      </c>
      <c r="AL19">
        <v>44.351384359208254</v>
      </c>
      <c r="AM19">
        <v>8.0770900157501266</v>
      </c>
      <c r="AN19">
        <v>6.3898622456824372E-2</v>
      </c>
      <c r="AO19">
        <v>0</v>
      </c>
      <c r="AP19">
        <v>1.3033863395194698</v>
      </c>
      <c r="AQ19">
        <v>25.907696028845354</v>
      </c>
      <c r="AR19">
        <v>14.042219099999993</v>
      </c>
      <c r="AS19">
        <v>16.27778071475641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2.458848793296089</v>
      </c>
      <c r="AZ19">
        <v>4.6999600404858306</v>
      </c>
      <c r="BA19">
        <v>3.1006890476190478</v>
      </c>
      <c r="BB19">
        <v>2.4610292030947778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1214.451514567259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410.25529551819034</v>
      </c>
      <c r="L20">
        <v>6.9497354187995297</v>
      </c>
      <c r="M20">
        <v>63.163965515924986</v>
      </c>
      <c r="N20">
        <v>52.939323910766078</v>
      </c>
      <c r="O20">
        <v>73.650242650016352</v>
      </c>
      <c r="P20">
        <v>31.370678106254928</v>
      </c>
      <c r="Q20">
        <v>9.618305731343284</v>
      </c>
      <c r="R20">
        <v>19.126084463055353</v>
      </c>
      <c r="S20">
        <v>11.761567767932489</v>
      </c>
      <c r="T20">
        <v>1.4705906727272728</v>
      </c>
      <c r="U20">
        <v>59.951478301311006</v>
      </c>
      <c r="V20">
        <v>5.0635626363636366</v>
      </c>
      <c r="W20">
        <v>18.78546490972872</v>
      </c>
      <c r="X20">
        <v>62.833276559245007</v>
      </c>
      <c r="Y20">
        <v>0</v>
      </c>
      <c r="Z20">
        <v>8.2933271940909066</v>
      </c>
      <c r="AA20">
        <v>17.870738068354434</v>
      </c>
      <c r="AB20">
        <v>20.881436549132221</v>
      </c>
      <c r="AC20">
        <v>14.973523740533699</v>
      </c>
      <c r="AD20">
        <v>18.707681243224886</v>
      </c>
      <c r="AE20">
        <v>25.43597202988234</v>
      </c>
      <c r="AF20">
        <v>12.888067337777148</v>
      </c>
      <c r="AG20">
        <v>30.777119428556666</v>
      </c>
      <c r="AH20">
        <v>77.26133511136814</v>
      </c>
      <c r="AI20">
        <v>9.8381791546098878</v>
      </c>
      <c r="AJ20">
        <v>0</v>
      </c>
      <c r="AK20">
        <v>28.899433465248237</v>
      </c>
      <c r="AL20">
        <v>44.351384359208254</v>
      </c>
      <c r="AM20">
        <v>8.0770900157501266</v>
      </c>
      <c r="AN20">
        <v>6.3898622456824372E-2</v>
      </c>
      <c r="AO20">
        <v>0</v>
      </c>
      <c r="AP20">
        <v>1.3033863395194698</v>
      </c>
      <c r="AQ20">
        <v>25.907696028845354</v>
      </c>
      <c r="AR20">
        <v>14.042219099999993</v>
      </c>
      <c r="AS20">
        <v>16.27778071475641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2.458848793296089</v>
      </c>
      <c r="AZ20">
        <v>4.6999600404858306</v>
      </c>
      <c r="BA20">
        <v>3.1006890476190478</v>
      </c>
      <c r="BB20">
        <v>2.4610292030947778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1215.5103677494694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410.25529551819034</v>
      </c>
      <c r="L21">
        <v>6.9499745032100275</v>
      </c>
      <c r="M21">
        <v>63.163965515924986</v>
      </c>
      <c r="N21">
        <v>52.939323910766078</v>
      </c>
      <c r="O21">
        <v>73.650242650016352</v>
      </c>
      <c r="P21">
        <v>31.370678106254928</v>
      </c>
      <c r="Q21">
        <v>8.5591695857367593</v>
      </c>
      <c r="R21">
        <v>19.126084463055353</v>
      </c>
      <c r="S21">
        <v>11.761567767932489</v>
      </c>
      <c r="T21">
        <v>1.4705906727272728</v>
      </c>
      <c r="U21">
        <v>59.951478301311006</v>
      </c>
      <c r="V21">
        <v>5.0635626363636366</v>
      </c>
      <c r="W21">
        <v>18.78546490972872</v>
      </c>
      <c r="X21">
        <v>62.833276559245007</v>
      </c>
      <c r="Y21">
        <v>0</v>
      </c>
      <c r="Z21">
        <v>8.2933271940909066</v>
      </c>
      <c r="AA21">
        <v>17.870738068354434</v>
      </c>
      <c r="AB21">
        <v>20.881436549132221</v>
      </c>
      <c r="AC21">
        <v>14.973523740533699</v>
      </c>
      <c r="AD21">
        <v>18.707681243224886</v>
      </c>
      <c r="AE21">
        <v>25.43597202988234</v>
      </c>
      <c r="AF21">
        <v>12.888067337777148</v>
      </c>
      <c r="AG21">
        <v>30.777119428556666</v>
      </c>
      <c r="AH21">
        <v>77.26133511136814</v>
      </c>
      <c r="AI21">
        <v>9.8381791546098878</v>
      </c>
      <c r="AJ21">
        <v>0</v>
      </c>
      <c r="AK21">
        <v>28.899433465248237</v>
      </c>
      <c r="AL21">
        <v>44.351384359208254</v>
      </c>
      <c r="AM21">
        <v>8.0770900157501266</v>
      </c>
      <c r="AN21">
        <v>6.3898622456824372E-2</v>
      </c>
      <c r="AO21">
        <v>0</v>
      </c>
      <c r="AP21">
        <v>1.3033863395194698</v>
      </c>
      <c r="AQ21">
        <v>25.907696028845354</v>
      </c>
      <c r="AR21">
        <v>14.042219099999993</v>
      </c>
      <c r="AS21">
        <v>16.27778071475641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2.458848793296089</v>
      </c>
      <c r="AZ21">
        <v>4.6999600404858306</v>
      </c>
      <c r="BA21">
        <v>3.1006890476190478</v>
      </c>
      <c r="BB21">
        <v>2.4610292030947778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1214.4514706882733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386.12043174875367</v>
      </c>
      <c r="L22">
        <v>6.9498866774067567</v>
      </c>
      <c r="M22">
        <v>63.163965515924986</v>
      </c>
      <c r="N22">
        <v>52.939323910766078</v>
      </c>
      <c r="O22">
        <v>73.650242650016352</v>
      </c>
      <c r="P22">
        <v>31.370678106254928</v>
      </c>
      <c r="Q22">
        <v>8.5591695857367593</v>
      </c>
      <c r="R22">
        <v>19.126084463055353</v>
      </c>
      <c r="S22">
        <v>11.761567767932489</v>
      </c>
      <c r="T22">
        <v>1.4705906727272728</v>
      </c>
      <c r="U22">
        <v>59.951478301311006</v>
      </c>
      <c r="V22">
        <v>5.0635626363636366</v>
      </c>
      <c r="W22">
        <v>18.78546490972872</v>
      </c>
      <c r="X22">
        <v>62.833276559245007</v>
      </c>
      <c r="Y22">
        <v>0</v>
      </c>
      <c r="Z22">
        <v>8.2933271940909066</v>
      </c>
      <c r="AA22">
        <v>17.870738068354434</v>
      </c>
      <c r="AB22">
        <v>20.881436549132221</v>
      </c>
      <c r="AC22">
        <v>14.973523740533699</v>
      </c>
      <c r="AD22">
        <v>18.707681243224886</v>
      </c>
      <c r="AE22">
        <v>25.43597202988234</v>
      </c>
      <c r="AF22">
        <v>12.888067337777148</v>
      </c>
      <c r="AG22">
        <v>30.777119428556666</v>
      </c>
      <c r="AH22">
        <v>77.26133511136814</v>
      </c>
      <c r="AI22">
        <v>9.8381791546098878</v>
      </c>
      <c r="AJ22">
        <v>0</v>
      </c>
      <c r="AK22">
        <v>28.899433465248237</v>
      </c>
      <c r="AL22">
        <v>44.351384359208254</v>
      </c>
      <c r="AM22">
        <v>8.0770900157501266</v>
      </c>
      <c r="AN22">
        <v>6.3898622456824372E-2</v>
      </c>
      <c r="AO22">
        <v>0</v>
      </c>
      <c r="AP22">
        <v>1.3033863395194698</v>
      </c>
      <c r="AQ22">
        <v>25.907696028845354</v>
      </c>
      <c r="AR22">
        <v>14.042219099999993</v>
      </c>
      <c r="AS22">
        <v>16.27778071475641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2.458848793296089</v>
      </c>
      <c r="AZ22">
        <v>4.6999600404858306</v>
      </c>
      <c r="BA22">
        <v>3.1006890476190478</v>
      </c>
      <c r="BB22">
        <v>2.4610292030947778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1190.3165190930333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386.12260592773907</v>
      </c>
      <c r="L23">
        <v>6.9499075335455993</v>
      </c>
      <c r="M23">
        <v>63.163965515924986</v>
      </c>
      <c r="N23">
        <v>52.939323910766078</v>
      </c>
      <c r="O23">
        <v>73.650242650016352</v>
      </c>
      <c r="P23">
        <v>31.370678106254928</v>
      </c>
      <c r="Q23">
        <v>8.5591695857367593</v>
      </c>
      <c r="R23">
        <v>19.126084463055353</v>
      </c>
      <c r="S23">
        <v>11.761567767932489</v>
      </c>
      <c r="T23">
        <v>1.4705906727272728</v>
      </c>
      <c r="U23">
        <v>59.951478301311006</v>
      </c>
      <c r="V23">
        <v>5.0635626363636366</v>
      </c>
      <c r="W23">
        <v>18.78546490972872</v>
      </c>
      <c r="X23">
        <v>62.833276559245007</v>
      </c>
      <c r="Y23">
        <v>0</v>
      </c>
      <c r="Z23">
        <v>8.2933271940909066</v>
      </c>
      <c r="AA23">
        <v>17.870738068354434</v>
      </c>
      <c r="AB23">
        <v>20.881436549132221</v>
      </c>
      <c r="AC23">
        <v>14.973523740533699</v>
      </c>
      <c r="AD23">
        <v>18.707681243224886</v>
      </c>
      <c r="AE23">
        <v>25.43597202988234</v>
      </c>
      <c r="AF23">
        <v>12.888067337777148</v>
      </c>
      <c r="AG23">
        <v>30.777119428556666</v>
      </c>
      <c r="AH23">
        <v>77.26133511136814</v>
      </c>
      <c r="AI23">
        <v>9.8381791546098878</v>
      </c>
      <c r="AJ23">
        <v>0</v>
      </c>
      <c r="AK23">
        <v>28.899433465248237</v>
      </c>
      <c r="AL23">
        <v>44.351384359208254</v>
      </c>
      <c r="AM23">
        <v>8.0770900157501266</v>
      </c>
      <c r="AN23">
        <v>6.3898622456824372E-2</v>
      </c>
      <c r="AO23">
        <v>0</v>
      </c>
      <c r="AP23">
        <v>1.3033863395194698</v>
      </c>
      <c r="AQ23">
        <v>19.430772507445692</v>
      </c>
      <c r="AR23">
        <v>14.042219099999993</v>
      </c>
      <c r="AS23">
        <v>16.27778071475641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2.458848793296089</v>
      </c>
      <c r="AZ23">
        <v>4.6999600404858306</v>
      </c>
      <c r="BA23">
        <v>3.1006890476190478</v>
      </c>
      <c r="BB23">
        <v>2.4610292030947778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1183.841790606758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361.98792313975821</v>
      </c>
      <c r="L24">
        <v>7.1999042074141464</v>
      </c>
      <c r="M24">
        <v>63.163965515924986</v>
      </c>
      <c r="N24">
        <v>52.939323910766078</v>
      </c>
      <c r="O24">
        <v>73.650242650016352</v>
      </c>
      <c r="P24">
        <v>31.370678106254928</v>
      </c>
      <c r="Q24">
        <v>8.5591695857367593</v>
      </c>
      <c r="R24">
        <v>19.126084463055353</v>
      </c>
      <c r="S24">
        <v>11.761567767932489</v>
      </c>
      <c r="T24">
        <v>1.4705906727272728</v>
      </c>
      <c r="U24">
        <v>59.951478301311006</v>
      </c>
      <c r="V24">
        <v>5.0635626363636366</v>
      </c>
      <c r="W24">
        <v>18.78546490972872</v>
      </c>
      <c r="X24">
        <v>62.833276559245007</v>
      </c>
      <c r="Y24">
        <v>0</v>
      </c>
      <c r="Z24">
        <v>8.2933271940909066</v>
      </c>
      <c r="AA24">
        <v>17.870738068354434</v>
      </c>
      <c r="AB24">
        <v>20.881436549132221</v>
      </c>
      <c r="AC24">
        <v>14.973523740533699</v>
      </c>
      <c r="AD24">
        <v>18.707681243224886</v>
      </c>
      <c r="AE24">
        <v>25.43597202988234</v>
      </c>
      <c r="AF24">
        <v>12.888067337777148</v>
      </c>
      <c r="AG24">
        <v>30.777119428556666</v>
      </c>
      <c r="AH24">
        <v>77.26133511136814</v>
      </c>
      <c r="AI24">
        <v>9.8381791546098878</v>
      </c>
      <c r="AJ24">
        <v>0</v>
      </c>
      <c r="AK24">
        <v>28.899433465248237</v>
      </c>
      <c r="AL24">
        <v>44.351384359208254</v>
      </c>
      <c r="AM24">
        <v>8.0770900157501266</v>
      </c>
      <c r="AN24">
        <v>6.3898622456824372E-2</v>
      </c>
      <c r="AO24">
        <v>0</v>
      </c>
      <c r="AP24">
        <v>1.3033863395194698</v>
      </c>
      <c r="AQ24">
        <v>10.462723309067501</v>
      </c>
      <c r="AR24">
        <v>14.042219099999993</v>
      </c>
      <c r="AS24">
        <v>16.27778071475641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2.458848793296089</v>
      </c>
      <c r="AZ24">
        <v>4.6999600404858306</v>
      </c>
      <c r="BA24">
        <v>3.1006890476190478</v>
      </c>
      <c r="BB24">
        <v>2.4610292030947778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1150.9890552942675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386.1233349797896</v>
      </c>
      <c r="L25">
        <v>7.200165755395683</v>
      </c>
      <c r="M25">
        <v>63.163965515924986</v>
      </c>
      <c r="N25">
        <v>52.939323910766078</v>
      </c>
      <c r="O25">
        <v>73.650242650016352</v>
      </c>
      <c r="P25">
        <v>31.370678106254928</v>
      </c>
      <c r="Q25">
        <v>9.618305731343284</v>
      </c>
      <c r="R25">
        <v>19.126084463055353</v>
      </c>
      <c r="S25">
        <v>11.761567767932489</v>
      </c>
      <c r="T25">
        <v>1.4705906727272728</v>
      </c>
      <c r="U25">
        <v>59.951478301311006</v>
      </c>
      <c r="V25">
        <v>5.0635626363636366</v>
      </c>
      <c r="W25">
        <v>18.78546490972872</v>
      </c>
      <c r="X25">
        <v>62.833276559245007</v>
      </c>
      <c r="Y25">
        <v>0</v>
      </c>
      <c r="Z25">
        <v>8.2933271940909066</v>
      </c>
      <c r="AA25">
        <v>17.870738068354434</v>
      </c>
      <c r="AB25">
        <v>20.881436549132221</v>
      </c>
      <c r="AC25">
        <v>14.973523740533699</v>
      </c>
      <c r="AD25">
        <v>18.707681243224886</v>
      </c>
      <c r="AE25">
        <v>25.43597202988234</v>
      </c>
      <c r="AF25">
        <v>12.888067337777148</v>
      </c>
      <c r="AG25">
        <v>30.777119428556666</v>
      </c>
      <c r="AH25">
        <v>77.26133511136814</v>
      </c>
      <c r="AI25">
        <v>9.8381791546098878</v>
      </c>
      <c r="AJ25">
        <v>0</v>
      </c>
      <c r="AK25">
        <v>28.899433465248237</v>
      </c>
      <c r="AL25">
        <v>44.351384359208254</v>
      </c>
      <c r="AM25">
        <v>8.0770900157501266</v>
      </c>
      <c r="AN25">
        <v>6.3898622456824372E-2</v>
      </c>
      <c r="AO25">
        <v>0</v>
      </c>
      <c r="AP25">
        <v>1.3033863395194698</v>
      </c>
      <c r="AQ25">
        <v>0</v>
      </c>
      <c r="AR25">
        <v>14.042219099999993</v>
      </c>
      <c r="AS25">
        <v>16.27778071475641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2.458848793296089</v>
      </c>
      <c r="AZ25">
        <v>4.6999600404858306</v>
      </c>
      <c r="BA25">
        <v>3.1006890476190478</v>
      </c>
      <c r="BB25">
        <v>2.4610292030947778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1165.7211415188194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386.1233349797896</v>
      </c>
      <c r="L26">
        <v>7.200165755395683</v>
      </c>
      <c r="M26">
        <v>63.163965515924986</v>
      </c>
      <c r="N26">
        <v>52.939323910766078</v>
      </c>
      <c r="O26">
        <v>73.650242650016352</v>
      </c>
      <c r="P26">
        <v>31.370678106254928</v>
      </c>
      <c r="Q26">
        <v>9.618305731343284</v>
      </c>
      <c r="R26">
        <v>19.126084463055353</v>
      </c>
      <c r="S26">
        <v>11.761567767932489</v>
      </c>
      <c r="T26">
        <v>1.4705906727272728</v>
      </c>
      <c r="U26">
        <v>59.951478301311006</v>
      </c>
      <c r="V26">
        <v>5.0635626363636366</v>
      </c>
      <c r="W26">
        <v>18.78546490972872</v>
      </c>
      <c r="X26">
        <v>62.833276559245007</v>
      </c>
      <c r="Y26">
        <v>0</v>
      </c>
      <c r="Z26">
        <v>8.2933271940909066</v>
      </c>
      <c r="AA26">
        <v>17.870738068354434</v>
      </c>
      <c r="AB26">
        <v>20.881436549132221</v>
      </c>
      <c r="AC26">
        <v>14.973523740533699</v>
      </c>
      <c r="AD26">
        <v>18.707681243224886</v>
      </c>
      <c r="AE26">
        <v>25.43597202988234</v>
      </c>
      <c r="AF26">
        <v>12.888067337777148</v>
      </c>
      <c r="AG26">
        <v>30.777119428556666</v>
      </c>
      <c r="AH26">
        <v>77.26133511136814</v>
      </c>
      <c r="AI26">
        <v>9.8381791546098878</v>
      </c>
      <c r="AJ26">
        <v>0</v>
      </c>
      <c r="AK26">
        <v>28.899433465248237</v>
      </c>
      <c r="AL26">
        <v>44.351384359208254</v>
      </c>
      <c r="AM26">
        <v>6.8807860867762267</v>
      </c>
      <c r="AN26">
        <v>6.3898622456824372E-2</v>
      </c>
      <c r="AO26">
        <v>0</v>
      </c>
      <c r="AP26">
        <v>1.3033863395194698</v>
      </c>
      <c r="AQ26">
        <v>0</v>
      </c>
      <c r="AR26">
        <v>14.042219099999993</v>
      </c>
      <c r="AS26">
        <v>16.27778071475641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2.458848793296089</v>
      </c>
      <c r="AZ26">
        <v>4.6999600404858306</v>
      </c>
      <c r="BA26">
        <v>3.1006890476190478</v>
      </c>
      <c r="BB26">
        <v>2.4610292030947778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1164.5248375898454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386.1233349797896</v>
      </c>
      <c r="L27">
        <v>7.200165755395683</v>
      </c>
      <c r="M27">
        <v>63.163965515924986</v>
      </c>
      <c r="N27">
        <v>52.939323910766078</v>
      </c>
      <c r="O27">
        <v>73.650242650016352</v>
      </c>
      <c r="P27">
        <v>31.370678106254928</v>
      </c>
      <c r="Q27">
        <v>9.6222526270912034</v>
      </c>
      <c r="R27">
        <v>19.131486664342027</v>
      </c>
      <c r="S27">
        <v>11.760445222517729</v>
      </c>
      <c r="T27">
        <v>1.4705906727272728</v>
      </c>
      <c r="U27">
        <v>59.951478301311006</v>
      </c>
      <c r="V27">
        <v>5.0635626363636366</v>
      </c>
      <c r="W27">
        <v>18.78546490972872</v>
      </c>
      <c r="X27">
        <v>62.833276559245007</v>
      </c>
      <c r="Y27">
        <v>0</v>
      </c>
      <c r="Z27">
        <v>8.2933271940909066</v>
      </c>
      <c r="AA27">
        <v>17.870738068354434</v>
      </c>
      <c r="AB27">
        <v>20.881436549132221</v>
      </c>
      <c r="AC27">
        <v>14.973523740533699</v>
      </c>
      <c r="AD27">
        <v>14.030761043706521</v>
      </c>
      <c r="AE27">
        <v>25.43597202988234</v>
      </c>
      <c r="AF27">
        <v>12.888067337777148</v>
      </c>
      <c r="AG27">
        <v>30.777119428556666</v>
      </c>
      <c r="AH27">
        <v>77.26133511136814</v>
      </c>
      <c r="AI27">
        <v>9.8381791546098878</v>
      </c>
      <c r="AJ27">
        <v>0</v>
      </c>
      <c r="AK27">
        <v>28.899433465248237</v>
      </c>
      <c r="AL27">
        <v>44.351384359208254</v>
      </c>
      <c r="AM27">
        <v>5.3820015626065016</v>
      </c>
      <c r="AN27">
        <v>6.3898622456824372E-2</v>
      </c>
      <c r="AO27">
        <v>0</v>
      </c>
      <c r="AP27">
        <v>1.3033863395194698</v>
      </c>
      <c r="AQ27">
        <v>0</v>
      </c>
      <c r="AR27">
        <v>14.042219099999993</v>
      </c>
      <c r="AS27">
        <v>16.27778071475641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2.458848793296089</v>
      </c>
      <c r="AZ27">
        <v>4.6999600404858306</v>
      </c>
      <c r="BA27">
        <v>3.1006890476190478</v>
      </c>
      <c r="BB27">
        <v>2.4610292030947778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1158.3573594177774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361.986646025141</v>
      </c>
      <c r="L28">
        <v>7.200165755395683</v>
      </c>
      <c r="M28">
        <v>63.163965515924986</v>
      </c>
      <c r="N28">
        <v>52.939323910766078</v>
      </c>
      <c r="O28">
        <v>73.650242650016352</v>
      </c>
      <c r="P28">
        <v>31.370678106254928</v>
      </c>
      <c r="Q28">
        <v>9.6222526270912034</v>
      </c>
      <c r="R28">
        <v>19.131486664342027</v>
      </c>
      <c r="S28">
        <v>11.760445222517729</v>
      </c>
      <c r="T28">
        <v>1.4705906727272728</v>
      </c>
      <c r="U28">
        <v>59.951478301311006</v>
      </c>
      <c r="V28">
        <v>5.0635626363636366</v>
      </c>
      <c r="W28">
        <v>18.78546490972872</v>
      </c>
      <c r="X28">
        <v>62.833276559245007</v>
      </c>
      <c r="Y28">
        <v>0</v>
      </c>
      <c r="Z28">
        <v>8.2933271940909066</v>
      </c>
      <c r="AA28">
        <v>17.870738068354434</v>
      </c>
      <c r="AB28">
        <v>20.881436549132221</v>
      </c>
      <c r="AC28">
        <v>14.973523740533699</v>
      </c>
      <c r="AD28">
        <v>14.030761043706521</v>
      </c>
      <c r="AE28">
        <v>25.43597202988234</v>
      </c>
      <c r="AF28">
        <v>12.888067337777148</v>
      </c>
      <c r="AG28">
        <v>30.777119428556666</v>
      </c>
      <c r="AH28">
        <v>77.26133511136814</v>
      </c>
      <c r="AI28">
        <v>11.805814629270589</v>
      </c>
      <c r="AJ28">
        <v>0</v>
      </c>
      <c r="AK28">
        <v>28.899433465248237</v>
      </c>
      <c r="AL28">
        <v>44.351384359208254</v>
      </c>
      <c r="AM28">
        <v>5.3820015626065016</v>
      </c>
      <c r="AN28">
        <v>6.3898622456824372E-2</v>
      </c>
      <c r="AO28">
        <v>0</v>
      </c>
      <c r="AP28">
        <v>1.3033863395194698</v>
      </c>
      <c r="AQ28">
        <v>0</v>
      </c>
      <c r="AR28">
        <v>14.042219099999993</v>
      </c>
      <c r="AS28">
        <v>16.27778071475641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2.458848793296089</v>
      </c>
      <c r="AZ28">
        <v>4.6999600404858306</v>
      </c>
      <c r="BA28">
        <v>3.1006890476190478</v>
      </c>
      <c r="BB28">
        <v>2.4610292030947778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1136.1883059377897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289.58870556063857</v>
      </c>
      <c r="L29">
        <v>7.200165755395683</v>
      </c>
      <c r="M29">
        <v>63.163965515924986</v>
      </c>
      <c r="N29">
        <v>52.939323910766078</v>
      </c>
      <c r="O29">
        <v>73.650242650016352</v>
      </c>
      <c r="P29">
        <v>31.370678106254928</v>
      </c>
      <c r="Q29">
        <v>9.6202692164179098</v>
      </c>
      <c r="R29">
        <v>19.129098099365748</v>
      </c>
      <c r="S29">
        <v>11.765942578313254</v>
      </c>
      <c r="T29">
        <v>1.4705906727272728</v>
      </c>
      <c r="U29">
        <v>59.951478301311006</v>
      </c>
      <c r="V29">
        <v>5.2433340909090917</v>
      </c>
      <c r="W29">
        <v>18.78546490972872</v>
      </c>
      <c r="X29">
        <v>62.833276559245007</v>
      </c>
      <c r="Y29">
        <v>0</v>
      </c>
      <c r="Z29">
        <v>8.2933271940909066</v>
      </c>
      <c r="AA29">
        <v>17.870738068354434</v>
      </c>
      <c r="AB29">
        <v>20.881436549132221</v>
      </c>
      <c r="AC29">
        <v>14.973523740533699</v>
      </c>
      <c r="AD29">
        <v>14.030761043706521</v>
      </c>
      <c r="AE29">
        <v>25.43597202988234</v>
      </c>
      <c r="AF29">
        <v>12.888067337777148</v>
      </c>
      <c r="AG29">
        <v>30.777119428556666</v>
      </c>
      <c r="AH29">
        <v>77.26133511136814</v>
      </c>
      <c r="AI29">
        <v>25.27231402666834</v>
      </c>
      <c r="AJ29">
        <v>0</v>
      </c>
      <c r="AK29">
        <v>28.899433465248237</v>
      </c>
      <c r="AL29">
        <v>44.351384359208254</v>
      </c>
      <c r="AM29">
        <v>5.3820015626065016</v>
      </c>
      <c r="AN29">
        <v>6.3898622456824372E-2</v>
      </c>
      <c r="AO29">
        <v>0</v>
      </c>
      <c r="AP29">
        <v>1.3033863395194698</v>
      </c>
      <c r="AQ29">
        <v>0</v>
      </c>
      <c r="AR29">
        <v>14.042219099999993</v>
      </c>
      <c r="AS29">
        <v>16.27778071475641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2.458848793296089</v>
      </c>
      <c r="AZ29">
        <v>4.6999600404858306</v>
      </c>
      <c r="BA29">
        <v>3.1006890476190478</v>
      </c>
      <c r="BB29">
        <v>2.4610292030947778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1077.4377617053763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273.77552183632298</v>
      </c>
      <c r="L30">
        <v>7.200165755395683</v>
      </c>
      <c r="M30">
        <v>63.163965515924986</v>
      </c>
      <c r="N30">
        <v>52.939323910766078</v>
      </c>
      <c r="O30">
        <v>73.650242650016352</v>
      </c>
      <c r="P30">
        <v>31.370678106254928</v>
      </c>
      <c r="Q30">
        <v>9.6202692164179098</v>
      </c>
      <c r="R30">
        <v>19.129098099365748</v>
      </c>
      <c r="S30">
        <v>11.765942578313254</v>
      </c>
      <c r="T30">
        <v>1.4705906727272728</v>
      </c>
      <c r="U30">
        <v>59.951478301311006</v>
      </c>
      <c r="V30">
        <v>5.2433340909090917</v>
      </c>
      <c r="W30">
        <v>18.78546490972872</v>
      </c>
      <c r="X30">
        <v>62.833276559245007</v>
      </c>
      <c r="Y30">
        <v>0</v>
      </c>
      <c r="Z30">
        <v>8.2933271940909066</v>
      </c>
      <c r="AA30">
        <v>17.870738068354434</v>
      </c>
      <c r="AB30">
        <v>20.881436549132221</v>
      </c>
      <c r="AC30">
        <v>14.973523740533699</v>
      </c>
      <c r="AD30">
        <v>14.030761043706521</v>
      </c>
      <c r="AE30">
        <v>25.43597202988234</v>
      </c>
      <c r="AF30">
        <v>12.888067337777148</v>
      </c>
      <c r="AG30">
        <v>30.777119428556666</v>
      </c>
      <c r="AH30">
        <v>77.26133511136814</v>
      </c>
      <c r="AI30">
        <v>25.27231402666834</v>
      </c>
      <c r="AJ30">
        <v>0</v>
      </c>
      <c r="AK30">
        <v>28.899433465248237</v>
      </c>
      <c r="AL30">
        <v>44.351384359208254</v>
      </c>
      <c r="AM30">
        <v>5.3820015626065016</v>
      </c>
      <c r="AN30">
        <v>6.3898622456824372E-2</v>
      </c>
      <c r="AO30">
        <v>0</v>
      </c>
      <c r="AP30">
        <v>1.3033863395194698</v>
      </c>
      <c r="AQ30">
        <v>0</v>
      </c>
      <c r="AR30">
        <v>14.042219099999993</v>
      </c>
      <c r="AS30">
        <v>16.27778071475641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2.458848793296089</v>
      </c>
      <c r="AZ30">
        <v>4.6999600404858306</v>
      </c>
      <c r="BA30">
        <v>3.1006890476190478</v>
      </c>
      <c r="BB30">
        <v>2.4610292030947778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1061.6245779810606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274.27299086720649</v>
      </c>
      <c r="L31">
        <v>6.949961781183629</v>
      </c>
      <c r="M31">
        <v>63.163965515924986</v>
      </c>
      <c r="N31">
        <v>52.939323910766078</v>
      </c>
      <c r="O31">
        <v>73.650242650016352</v>
      </c>
      <c r="P31">
        <v>31.370678106254928</v>
      </c>
      <c r="Q31">
        <v>9.6802708955223888</v>
      </c>
      <c r="R31">
        <v>19.269091498942917</v>
      </c>
      <c r="S31">
        <v>11.848933274014156</v>
      </c>
      <c r="T31">
        <v>1.4705906727272728</v>
      </c>
      <c r="U31">
        <v>59.951478301311006</v>
      </c>
      <c r="V31">
        <v>5.2433340909090917</v>
      </c>
      <c r="W31">
        <v>18.78546490972872</v>
      </c>
      <c r="X31">
        <v>62.833276559245007</v>
      </c>
      <c r="Y31">
        <v>0</v>
      </c>
      <c r="Z31">
        <v>8.2933271940909066</v>
      </c>
      <c r="AA31">
        <v>17.870738068354434</v>
      </c>
      <c r="AB31">
        <v>20.881436549132221</v>
      </c>
      <c r="AC31">
        <v>14.973523740533699</v>
      </c>
      <c r="AD31">
        <v>14.030761043706521</v>
      </c>
      <c r="AE31">
        <v>25.43597202988234</v>
      </c>
      <c r="AF31">
        <v>12.519837012589919</v>
      </c>
      <c r="AG31">
        <v>30.777119428556666</v>
      </c>
      <c r="AH31">
        <v>77.26133511136814</v>
      </c>
      <c r="AI31">
        <v>25.27231402666834</v>
      </c>
      <c r="AJ31">
        <v>0</v>
      </c>
      <c r="AK31">
        <v>28.899433465248237</v>
      </c>
      <c r="AL31">
        <v>44.351384359208254</v>
      </c>
      <c r="AM31">
        <v>5.3820015626065016</v>
      </c>
      <c r="AN31">
        <v>6.3898622456824372E-2</v>
      </c>
      <c r="AO31">
        <v>0</v>
      </c>
      <c r="AP31">
        <v>1.3033863395194698</v>
      </c>
      <c r="AQ31">
        <v>0</v>
      </c>
      <c r="AR31">
        <v>14.042219099999993</v>
      </c>
      <c r="AS31">
        <v>16.27778071475641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2.458848793296089</v>
      </c>
      <c r="AZ31">
        <v>4.6999600404858306</v>
      </c>
      <c r="BA31">
        <v>3.1006890476190478</v>
      </c>
      <c r="BB31">
        <v>2.4610292030947778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1061.7865984869275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274.27299086720649</v>
      </c>
      <c r="L32">
        <v>6.949961781183629</v>
      </c>
      <c r="M32">
        <v>63.163965515924986</v>
      </c>
      <c r="N32">
        <v>52.939323910766078</v>
      </c>
      <c r="O32">
        <v>73.650242650016352</v>
      </c>
      <c r="P32">
        <v>31.370678106254928</v>
      </c>
      <c r="Q32">
        <v>5.5339248006379593</v>
      </c>
      <c r="R32">
        <v>10.900932882882884</v>
      </c>
      <c r="S32">
        <v>7.6099607368115949</v>
      </c>
      <c r="T32">
        <v>0.82032949090909091</v>
      </c>
      <c r="U32">
        <v>59.951478301311006</v>
      </c>
      <c r="V32">
        <v>5.2433340909090917</v>
      </c>
      <c r="W32">
        <v>18.78546490972872</v>
      </c>
      <c r="X32">
        <v>62.833276559245007</v>
      </c>
      <c r="Y32">
        <v>0</v>
      </c>
      <c r="Z32">
        <v>8.2933271940909066</v>
      </c>
      <c r="AA32">
        <v>17.870738068354434</v>
      </c>
      <c r="AB32">
        <v>20.881436549132221</v>
      </c>
      <c r="AC32">
        <v>14.973523740533699</v>
      </c>
      <c r="AD32">
        <v>14.030761043706521</v>
      </c>
      <c r="AE32">
        <v>25.43597202988234</v>
      </c>
      <c r="AF32">
        <v>12.519837012589919</v>
      </c>
      <c r="AG32">
        <v>30.777119428556666</v>
      </c>
      <c r="AH32">
        <v>77.26133511136814</v>
      </c>
      <c r="AI32">
        <v>25.27231402666834</v>
      </c>
      <c r="AJ32">
        <v>0</v>
      </c>
      <c r="AK32">
        <v>28.899433465248237</v>
      </c>
      <c r="AL32">
        <v>44.351384359208254</v>
      </c>
      <c r="AM32">
        <v>5.3820015626065016</v>
      </c>
      <c r="AN32">
        <v>6.3898622456824372E-2</v>
      </c>
      <c r="AO32">
        <v>0</v>
      </c>
      <c r="AP32">
        <v>1.3033863395194698</v>
      </c>
      <c r="AQ32">
        <v>0</v>
      </c>
      <c r="AR32">
        <v>14.042219099999993</v>
      </c>
      <c r="AS32">
        <v>16.27778071475641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2.458848793296089</v>
      </c>
      <c r="AZ32">
        <v>4.6999600404858306</v>
      </c>
      <c r="BA32">
        <v>3.1006890476190478</v>
      </c>
      <c r="BB32">
        <v>2.2721630000000004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1044.1939938538676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274.27299086720649</v>
      </c>
      <c r="L33">
        <v>6.949961781183629</v>
      </c>
      <c r="M33">
        <v>62.508724060572064</v>
      </c>
      <c r="N33">
        <v>52.428940470497032</v>
      </c>
      <c r="O33">
        <v>72.912219699116505</v>
      </c>
      <c r="P33">
        <v>31.059390623389778</v>
      </c>
      <c r="Q33">
        <v>5.5339248006379593</v>
      </c>
      <c r="R33">
        <v>10.90004166899767</v>
      </c>
      <c r="S33">
        <v>6.712086010362694</v>
      </c>
      <c r="T33">
        <v>0.82032949090909091</v>
      </c>
      <c r="U33">
        <v>59.951478301311006</v>
      </c>
      <c r="V33">
        <v>5.2433340909090917</v>
      </c>
      <c r="W33">
        <v>18.785252387954422</v>
      </c>
      <c r="X33">
        <v>62.833276559245007</v>
      </c>
      <c r="Y33">
        <v>0</v>
      </c>
      <c r="Z33">
        <v>8.2933271940909066</v>
      </c>
      <c r="AA33">
        <v>17.870738068354434</v>
      </c>
      <c r="AB33">
        <v>20.881436549132221</v>
      </c>
      <c r="AC33">
        <v>14.973523740533699</v>
      </c>
      <c r="AD33">
        <v>14.030761043706521</v>
      </c>
      <c r="AE33">
        <v>25.43597202988234</v>
      </c>
      <c r="AF33">
        <v>12.519837012589919</v>
      </c>
      <c r="AG33">
        <v>30.777119428556666</v>
      </c>
      <c r="AH33">
        <v>77.26133511136814</v>
      </c>
      <c r="AI33">
        <v>25.27231402666834</v>
      </c>
      <c r="AJ33">
        <v>0</v>
      </c>
      <c r="AK33">
        <v>28.899433465248237</v>
      </c>
      <c r="AL33">
        <v>44.351384359208254</v>
      </c>
      <c r="AM33">
        <v>5.3820015626065016</v>
      </c>
      <c r="AN33">
        <v>6.3898622456824372E-2</v>
      </c>
      <c r="AO33">
        <v>0</v>
      </c>
      <c r="AP33">
        <v>0.76030877125103558</v>
      </c>
      <c r="AQ33">
        <v>0</v>
      </c>
      <c r="AR33">
        <v>14.276256260688401</v>
      </c>
      <c r="AS33">
        <v>16.27778071475641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2.458848793296089</v>
      </c>
      <c r="AZ33">
        <v>4.6999600404858306</v>
      </c>
      <c r="BA33">
        <v>3.1006890476190478</v>
      </c>
      <c r="BB33">
        <v>2.2197576210937502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1040.718634275886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274.27299086720649</v>
      </c>
      <c r="L34">
        <v>6.949961781183629</v>
      </c>
      <c r="M34">
        <v>61.064698864622798</v>
      </c>
      <c r="N34">
        <v>51.234947806451615</v>
      </c>
      <c r="O34">
        <v>71.268784972036826</v>
      </c>
      <c r="P34">
        <v>30.352995882222224</v>
      </c>
      <c r="Q34">
        <v>5.5339248006379593</v>
      </c>
      <c r="R34">
        <v>10.901324017175572</v>
      </c>
      <c r="S34">
        <v>6.712086010362694</v>
      </c>
      <c r="T34">
        <v>0.82032949090909091</v>
      </c>
      <c r="U34">
        <v>59.951478301311006</v>
      </c>
      <c r="V34">
        <v>5.0036388181818179</v>
      </c>
      <c r="W34">
        <v>10.380576626141954</v>
      </c>
      <c r="X34">
        <v>62.835041586422257</v>
      </c>
      <c r="Y34">
        <v>0</v>
      </c>
      <c r="Z34">
        <v>8.2933271940909066</v>
      </c>
      <c r="AA34">
        <v>17.870738068354434</v>
      </c>
      <c r="AB34">
        <v>20.881436549132221</v>
      </c>
      <c r="AC34">
        <v>14.973523740533699</v>
      </c>
      <c r="AD34">
        <v>14.030761043706521</v>
      </c>
      <c r="AE34">
        <v>25.43597202988234</v>
      </c>
      <c r="AF34">
        <v>12.519837012589919</v>
      </c>
      <c r="AG34">
        <v>30.777119428556666</v>
      </c>
      <c r="AH34">
        <v>77.26133511136814</v>
      </c>
      <c r="AI34">
        <v>25.27231402666834</v>
      </c>
      <c r="AJ34">
        <v>0</v>
      </c>
      <c r="AK34">
        <v>28.899433465248237</v>
      </c>
      <c r="AL34">
        <v>44.351384359208254</v>
      </c>
      <c r="AM34">
        <v>4.7688619131001717</v>
      </c>
      <c r="AN34">
        <v>6.3898622456824372E-2</v>
      </c>
      <c r="AO34">
        <v>0</v>
      </c>
      <c r="AP34">
        <v>0.76030877125103558</v>
      </c>
      <c r="AQ34">
        <v>0</v>
      </c>
      <c r="AR34">
        <v>14.276256260688401</v>
      </c>
      <c r="AS34">
        <v>16.27778071475641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2.458848793296089</v>
      </c>
      <c r="AZ34">
        <v>4.6999600404858306</v>
      </c>
      <c r="BA34">
        <v>3.1006890476190478</v>
      </c>
      <c r="BB34">
        <v>2.1030820000000001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1026.3596480178596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274.27299086720649</v>
      </c>
      <c r="L35">
        <v>6.949961781183629</v>
      </c>
      <c r="M35">
        <v>60.00308867858395</v>
      </c>
      <c r="N35">
        <v>50.297986735500089</v>
      </c>
      <c r="O35">
        <v>69.962101208261615</v>
      </c>
      <c r="P35">
        <v>29.808649782352944</v>
      </c>
      <c r="Q35">
        <v>5.5339248006379593</v>
      </c>
      <c r="R35">
        <v>10.897518780961633</v>
      </c>
      <c r="S35">
        <v>6.712086010362694</v>
      </c>
      <c r="T35">
        <v>0.82032949090909091</v>
      </c>
      <c r="U35">
        <v>59.951478301311006</v>
      </c>
      <c r="V35">
        <v>5.0036388181818179</v>
      </c>
      <c r="W35">
        <v>10.380576626141954</v>
      </c>
      <c r="X35">
        <v>48.266256665746873</v>
      </c>
      <c r="Y35">
        <v>0</v>
      </c>
      <c r="Z35">
        <v>8.2933271940909066</v>
      </c>
      <c r="AA35">
        <v>17.870738068354434</v>
      </c>
      <c r="AB35">
        <v>20.881436549132221</v>
      </c>
      <c r="AC35">
        <v>14.973523740533699</v>
      </c>
      <c r="AD35">
        <v>14.030761043706521</v>
      </c>
      <c r="AE35">
        <v>25.43597202988234</v>
      </c>
      <c r="AF35">
        <v>12.519837012589919</v>
      </c>
      <c r="AG35">
        <v>30.777119428556666</v>
      </c>
      <c r="AH35">
        <v>77.26133511136814</v>
      </c>
      <c r="AI35">
        <v>9.8381791546098878</v>
      </c>
      <c r="AJ35">
        <v>0</v>
      </c>
      <c r="AK35">
        <v>28.899433465248237</v>
      </c>
      <c r="AL35">
        <v>44.351384359208254</v>
      </c>
      <c r="AM35">
        <v>2.6569372943621254</v>
      </c>
      <c r="AN35">
        <v>6.3898622456824372E-2</v>
      </c>
      <c r="AO35">
        <v>0</v>
      </c>
      <c r="AP35">
        <v>0.76030877125103558</v>
      </c>
      <c r="AQ35">
        <v>0</v>
      </c>
      <c r="AR35">
        <v>14.276256260688401</v>
      </c>
      <c r="AS35">
        <v>16.27778071475641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2.458848793296089</v>
      </c>
      <c r="AZ35">
        <v>4.6999600404858306</v>
      </c>
      <c r="BA35">
        <v>3.1006890476190478</v>
      </c>
      <c r="BB35">
        <v>2.0130489999999996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990.30136424953889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272.21638039262933</v>
      </c>
      <c r="L36">
        <v>6.949961781183629</v>
      </c>
      <c r="M36">
        <v>58.685575236319281</v>
      </c>
      <c r="N36">
        <v>49.232370006717417</v>
      </c>
      <c r="O36">
        <v>68.468372193844303</v>
      </c>
      <c r="P36">
        <v>29.179235173648252</v>
      </c>
      <c r="Q36">
        <v>5.4695205577689237</v>
      </c>
      <c r="R36">
        <v>10.076633000000001</v>
      </c>
      <c r="S36">
        <v>6.4813859646365417</v>
      </c>
      <c r="T36">
        <v>0.79130568510638299</v>
      </c>
      <c r="U36">
        <v>59.951478301311006</v>
      </c>
      <c r="V36">
        <v>5.0036388181818179</v>
      </c>
      <c r="W36">
        <v>10.380576626141954</v>
      </c>
      <c r="X36">
        <v>34.558848969799016</v>
      </c>
      <c r="Y36">
        <v>0</v>
      </c>
      <c r="Z36">
        <v>8.2933271940909066</v>
      </c>
      <c r="AA36">
        <v>17.870738068354434</v>
      </c>
      <c r="AB36">
        <v>20.881436549132221</v>
      </c>
      <c r="AC36">
        <v>14.973523740533699</v>
      </c>
      <c r="AD36">
        <v>14.030761043706521</v>
      </c>
      <c r="AE36">
        <v>25.43597202988234</v>
      </c>
      <c r="AF36">
        <v>12.519837012589919</v>
      </c>
      <c r="AG36">
        <v>30.777119428556666</v>
      </c>
      <c r="AH36">
        <v>77.26133511136814</v>
      </c>
      <c r="AI36">
        <v>8.1984826288415729</v>
      </c>
      <c r="AJ36">
        <v>0</v>
      </c>
      <c r="AK36">
        <v>28.899433465248237</v>
      </c>
      <c r="AL36">
        <v>44.351384359208254</v>
      </c>
      <c r="AM36">
        <v>2.6569372943621254</v>
      </c>
      <c r="AN36">
        <v>6.3898622456824372E-2</v>
      </c>
      <c r="AO36">
        <v>0</v>
      </c>
      <c r="AP36">
        <v>0.76030877125103558</v>
      </c>
      <c r="AQ36">
        <v>0</v>
      </c>
      <c r="AR36">
        <v>14.276256260688401</v>
      </c>
      <c r="AS36">
        <v>16.27778071475641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2.458848793296089</v>
      </c>
      <c r="AZ36">
        <v>4.6999600404858306</v>
      </c>
      <c r="BA36">
        <v>3.1006890476190478</v>
      </c>
      <c r="BB36">
        <v>1.909973395010395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967.14328627872715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272.21638039262933</v>
      </c>
      <c r="L37">
        <v>6.949961781183629</v>
      </c>
      <c r="M37">
        <v>57.2380858627591</v>
      </c>
      <c r="N37">
        <v>48.018577920110197</v>
      </c>
      <c r="O37">
        <v>66.771514120945767</v>
      </c>
      <c r="P37">
        <v>28.45218672810358</v>
      </c>
      <c r="Q37">
        <v>5.4695205577689237</v>
      </c>
      <c r="R37">
        <v>9.8276760000000003</v>
      </c>
      <c r="S37">
        <v>6.4813859646365417</v>
      </c>
      <c r="T37">
        <v>0.79130568510638299</v>
      </c>
      <c r="U37">
        <v>59.951478301311006</v>
      </c>
      <c r="V37">
        <v>5.0036388181818179</v>
      </c>
      <c r="W37">
        <v>10.380576626141954</v>
      </c>
      <c r="X37">
        <v>34.558848969799016</v>
      </c>
      <c r="Y37">
        <v>0</v>
      </c>
      <c r="Z37">
        <v>8.2933271940909066</v>
      </c>
      <c r="AA37">
        <v>17.870738068354434</v>
      </c>
      <c r="AB37">
        <v>20.881436549132221</v>
      </c>
      <c r="AC37">
        <v>14.973523740533699</v>
      </c>
      <c r="AD37">
        <v>14.030761043706521</v>
      </c>
      <c r="AE37">
        <v>25.43597202988234</v>
      </c>
      <c r="AF37">
        <v>12.519837012589919</v>
      </c>
      <c r="AG37">
        <v>30.777119428556666</v>
      </c>
      <c r="AH37">
        <v>77.26133511136814</v>
      </c>
      <c r="AI37">
        <v>9.8381791546098878</v>
      </c>
      <c r="AJ37">
        <v>0</v>
      </c>
      <c r="AK37">
        <v>28.899433465248237</v>
      </c>
      <c r="AL37">
        <v>42.677747368416519</v>
      </c>
      <c r="AM37">
        <v>0</v>
      </c>
      <c r="AN37">
        <v>6.3898622456824372E-2</v>
      </c>
      <c r="AO37">
        <v>0</v>
      </c>
      <c r="AP37">
        <v>0.76030877125103558</v>
      </c>
      <c r="AQ37">
        <v>0</v>
      </c>
      <c r="AR37">
        <v>14.042219099999993</v>
      </c>
      <c r="AS37">
        <v>16.27778071475641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2.458848793296089</v>
      </c>
      <c r="AZ37">
        <v>4.6999600404858306</v>
      </c>
      <c r="BA37">
        <v>3.1006890476190478</v>
      </c>
      <c r="BB37">
        <v>1.7910970000000008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958.765349985032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272.21638039262933</v>
      </c>
      <c r="L38">
        <v>6.949961781183629</v>
      </c>
      <c r="M38">
        <v>59.14668623631124</v>
      </c>
      <c r="N38">
        <v>49.609865549582366</v>
      </c>
      <c r="O38">
        <v>69.00645858783497</v>
      </c>
      <c r="P38">
        <v>29.410607488798821</v>
      </c>
      <c r="Q38">
        <v>5.4695205577689237</v>
      </c>
      <c r="R38">
        <v>10.151439790743478</v>
      </c>
      <c r="S38">
        <v>6.4813859646365417</v>
      </c>
      <c r="T38">
        <v>0.79130568510638299</v>
      </c>
      <c r="U38">
        <v>59.951478301311006</v>
      </c>
      <c r="V38">
        <v>5.0036388181818179</v>
      </c>
      <c r="W38">
        <v>10.380576626141954</v>
      </c>
      <c r="X38">
        <v>34.558848969799016</v>
      </c>
      <c r="Y38">
        <v>0</v>
      </c>
      <c r="Z38">
        <v>8.2933271940909066</v>
      </c>
      <c r="AA38">
        <v>17.870738068354434</v>
      </c>
      <c r="AB38">
        <v>20.881436549132221</v>
      </c>
      <c r="AC38">
        <v>14.973523740533699</v>
      </c>
      <c r="AD38">
        <v>14.030761043706521</v>
      </c>
      <c r="AE38">
        <v>25.43597202988234</v>
      </c>
      <c r="AF38">
        <v>12.519837012589919</v>
      </c>
      <c r="AG38">
        <v>30.777119428556666</v>
      </c>
      <c r="AH38">
        <v>77.26133511136814</v>
      </c>
      <c r="AI38">
        <v>9.8381791546098878</v>
      </c>
      <c r="AJ38">
        <v>0</v>
      </c>
      <c r="AK38">
        <v>28.899433465248237</v>
      </c>
      <c r="AL38">
        <v>42.677747368416519</v>
      </c>
      <c r="AM38">
        <v>0</v>
      </c>
      <c r="AN38">
        <v>6.3898622456824372E-2</v>
      </c>
      <c r="AO38">
        <v>0</v>
      </c>
      <c r="AP38">
        <v>0.76030877125103558</v>
      </c>
      <c r="AQ38">
        <v>0</v>
      </c>
      <c r="AR38">
        <v>16.382588949999992</v>
      </c>
      <c r="AS38">
        <v>16.27778071475641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2.458848793296089</v>
      </c>
      <c r="AZ38">
        <v>4.6999600404858306</v>
      </c>
      <c r="BA38">
        <v>3.1006890476190478</v>
      </c>
      <c r="BB38">
        <v>1.9492071340206187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968.28084699040483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272.21638039262933</v>
      </c>
      <c r="L39">
        <v>6.949961781183629</v>
      </c>
      <c r="M39">
        <v>60.121625067604356</v>
      </c>
      <c r="N39">
        <v>50.429280453226085</v>
      </c>
      <c r="O39">
        <v>70.141006193170398</v>
      </c>
      <c r="P39">
        <v>29.882148214052645</v>
      </c>
      <c r="Q39">
        <v>5.4695205577689237</v>
      </c>
      <c r="R39">
        <v>10.472410534883721</v>
      </c>
      <c r="S39">
        <v>6.4813859646365417</v>
      </c>
      <c r="T39">
        <v>0.79130568510638299</v>
      </c>
      <c r="U39">
        <v>59.951478301311006</v>
      </c>
      <c r="V39">
        <v>5.0036388181818179</v>
      </c>
      <c r="W39">
        <v>10.380576626141954</v>
      </c>
      <c r="X39">
        <v>34.558848969799016</v>
      </c>
      <c r="Y39">
        <v>0</v>
      </c>
      <c r="Z39">
        <v>8.2933271940909066</v>
      </c>
      <c r="AA39">
        <v>17.870738068354434</v>
      </c>
      <c r="AB39">
        <v>20.881436549132221</v>
      </c>
      <c r="AC39">
        <v>14.973523740533699</v>
      </c>
      <c r="AD39">
        <v>14.030761043706521</v>
      </c>
      <c r="AE39">
        <v>25.43597202988234</v>
      </c>
      <c r="AF39">
        <v>6.2599188371963042</v>
      </c>
      <c r="AG39">
        <v>30.777119428556666</v>
      </c>
      <c r="AH39">
        <v>77.26133511136814</v>
      </c>
      <c r="AI39">
        <v>9.8381791546098878</v>
      </c>
      <c r="AJ39">
        <v>0</v>
      </c>
      <c r="AK39">
        <v>28.899433465248237</v>
      </c>
      <c r="AL39">
        <v>42.677747368416519</v>
      </c>
      <c r="AM39">
        <v>0</v>
      </c>
      <c r="AN39">
        <v>6.5060474196003235E-2</v>
      </c>
      <c r="AO39">
        <v>0</v>
      </c>
      <c r="AP39">
        <v>0.76030877125103558</v>
      </c>
      <c r="AQ39">
        <v>0</v>
      </c>
      <c r="AR39">
        <v>16.382588949999992</v>
      </c>
      <c r="AS39">
        <v>16.27778071475641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2.458848793296089</v>
      </c>
      <c r="AZ39">
        <v>4.6999600404858306</v>
      </c>
      <c r="BA39">
        <v>3.1006890476190478</v>
      </c>
      <c r="BB39">
        <v>2.0288614705882351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965.82315781298416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272.21638039262933</v>
      </c>
      <c r="L40">
        <v>6.949961781183629</v>
      </c>
      <c r="M40">
        <v>61.41239544003998</v>
      </c>
      <c r="N40">
        <v>51.516534093982706</v>
      </c>
      <c r="O40">
        <v>71.648952193593317</v>
      </c>
      <c r="P40">
        <v>30.528703395883603</v>
      </c>
      <c r="Q40">
        <v>5.4695205577689237</v>
      </c>
      <c r="R40">
        <v>10.639967711711714</v>
      </c>
      <c r="S40">
        <v>6.4813859646365417</v>
      </c>
      <c r="T40">
        <v>0.79130568510638299</v>
      </c>
      <c r="U40">
        <v>59.951478301311006</v>
      </c>
      <c r="V40">
        <v>5.0036388181818179</v>
      </c>
      <c r="W40">
        <v>10.381122284633296</v>
      </c>
      <c r="X40">
        <v>34.561325432305281</v>
      </c>
      <c r="Y40">
        <v>0</v>
      </c>
      <c r="Z40">
        <v>8.2933271940909066</v>
      </c>
      <c r="AA40">
        <v>17.870738068354434</v>
      </c>
      <c r="AB40">
        <v>20.881436549132221</v>
      </c>
      <c r="AC40">
        <v>14.973523740533699</v>
      </c>
      <c r="AD40">
        <v>14.030761043706521</v>
      </c>
      <c r="AE40">
        <v>25.43597202988234</v>
      </c>
      <c r="AF40">
        <v>6.2599188371963042</v>
      </c>
      <c r="AG40">
        <v>30.777119428556666</v>
      </c>
      <c r="AH40">
        <v>77.26133511136814</v>
      </c>
      <c r="AI40">
        <v>9.8381791546098878</v>
      </c>
      <c r="AJ40">
        <v>0</v>
      </c>
      <c r="AK40">
        <v>28.899433465248237</v>
      </c>
      <c r="AL40">
        <v>42.677747368416519</v>
      </c>
      <c r="AM40">
        <v>0</v>
      </c>
      <c r="AN40">
        <v>6.5060474196003235E-2</v>
      </c>
      <c r="AO40">
        <v>0</v>
      </c>
      <c r="AP40">
        <v>0.76030877125103558</v>
      </c>
      <c r="AQ40">
        <v>0</v>
      </c>
      <c r="AR40">
        <v>16.382588949999992</v>
      </c>
      <c r="AS40">
        <v>16.27778071475641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2.458848793296089</v>
      </c>
      <c r="AZ40">
        <v>4.6999600404858306</v>
      </c>
      <c r="BA40">
        <v>3.1006890476190478</v>
      </c>
      <c r="BB40">
        <v>2.1334860000000004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970.63088683566775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272.21638039262933</v>
      </c>
      <c r="L41">
        <v>6.949961781183629</v>
      </c>
      <c r="M41">
        <v>59.58737368135516</v>
      </c>
      <c r="N41">
        <v>49.986345938773702</v>
      </c>
      <c r="O41">
        <v>69.511465098463106</v>
      </c>
      <c r="P41">
        <v>29.621568869705179</v>
      </c>
      <c r="Q41">
        <v>5.4695205577689237</v>
      </c>
      <c r="R41">
        <v>10.405796841719589</v>
      </c>
      <c r="S41">
        <v>6.4813859646365417</v>
      </c>
      <c r="T41">
        <v>0.79130568510638299</v>
      </c>
      <c r="U41">
        <v>59.951478301311006</v>
      </c>
      <c r="V41">
        <v>4.8338546666666664</v>
      </c>
      <c r="W41">
        <v>10.381122284633296</v>
      </c>
      <c r="X41">
        <v>62.833276559245007</v>
      </c>
      <c r="Y41">
        <v>0</v>
      </c>
      <c r="Z41">
        <v>8.2933271940909066</v>
      </c>
      <c r="AA41">
        <v>17.870738068354434</v>
      </c>
      <c r="AB41">
        <v>20.881436549132221</v>
      </c>
      <c r="AC41">
        <v>14.973523740533699</v>
      </c>
      <c r="AD41">
        <v>14.030761043706521</v>
      </c>
      <c r="AE41">
        <v>25.43597202988234</v>
      </c>
      <c r="AF41">
        <v>6.2599188371963042</v>
      </c>
      <c r="AG41">
        <v>30.777119428556666</v>
      </c>
      <c r="AH41">
        <v>77.26133511136814</v>
      </c>
      <c r="AI41">
        <v>9.8381791546098878</v>
      </c>
      <c r="AJ41">
        <v>0</v>
      </c>
      <c r="AK41">
        <v>28.899433465248237</v>
      </c>
      <c r="AL41">
        <v>42.677747368416519</v>
      </c>
      <c r="AM41">
        <v>0</v>
      </c>
      <c r="AN41">
        <v>6.5060474196003235E-2</v>
      </c>
      <c r="AO41">
        <v>0</v>
      </c>
      <c r="AP41">
        <v>1.3033863395194698</v>
      </c>
      <c r="AQ41">
        <v>0</v>
      </c>
      <c r="AR41">
        <v>14.042219099999993</v>
      </c>
      <c r="AS41">
        <v>16.27778071475641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2.458848793296089</v>
      </c>
      <c r="AZ41">
        <v>4.6999600404858306</v>
      </c>
      <c r="BA41">
        <v>3.1006890476190478</v>
      </c>
      <c r="BB41">
        <v>1.9835540000000003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990.15182712416618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266.40031610049579</v>
      </c>
      <c r="L42">
        <v>6.949961781183629</v>
      </c>
      <c r="M42">
        <v>59.889888170784459</v>
      </c>
      <c r="N42">
        <v>50.238648656428261</v>
      </c>
      <c r="O42">
        <v>69.870605191716379</v>
      </c>
      <c r="P42">
        <v>29.77776427858235</v>
      </c>
      <c r="Q42">
        <v>5.3055686660039756</v>
      </c>
      <c r="R42">
        <v>7.6850982789115658</v>
      </c>
      <c r="S42">
        <v>6.4775528430015967</v>
      </c>
      <c r="T42">
        <v>0.79130568510638299</v>
      </c>
      <c r="U42">
        <v>59.951478301311006</v>
      </c>
      <c r="V42">
        <v>5.0635626363636366</v>
      </c>
      <c r="W42">
        <v>18.78546490972872</v>
      </c>
      <c r="X42">
        <v>62.833276559245007</v>
      </c>
      <c r="Y42">
        <v>0</v>
      </c>
      <c r="Z42">
        <v>8.2933271940909066</v>
      </c>
      <c r="AA42">
        <v>17.870738068354434</v>
      </c>
      <c r="AB42">
        <v>20.881436549132221</v>
      </c>
      <c r="AC42">
        <v>14.973523740533699</v>
      </c>
      <c r="AD42">
        <v>14.030761043706521</v>
      </c>
      <c r="AE42">
        <v>25.43597202988234</v>
      </c>
      <c r="AF42">
        <v>6.2599188371963042</v>
      </c>
      <c r="AG42">
        <v>30.777119428556666</v>
      </c>
      <c r="AH42">
        <v>77.26133511136814</v>
      </c>
      <c r="AI42">
        <v>9.8381791546098878</v>
      </c>
      <c r="AJ42">
        <v>0</v>
      </c>
      <c r="AK42">
        <v>28.899433465248237</v>
      </c>
      <c r="AL42">
        <v>42.677747368416519</v>
      </c>
      <c r="AM42">
        <v>0</v>
      </c>
      <c r="AN42">
        <v>6.5060474196003235E-2</v>
      </c>
      <c r="AO42">
        <v>0</v>
      </c>
      <c r="AP42">
        <v>1.3033863395194698</v>
      </c>
      <c r="AQ42">
        <v>0</v>
      </c>
      <c r="AR42">
        <v>14.042219099999993</v>
      </c>
      <c r="AS42">
        <v>16.27778071475641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2.458848793296089</v>
      </c>
      <c r="AZ42">
        <v>4.6999600404858306</v>
      </c>
      <c r="BA42">
        <v>3.1006890476190478</v>
      </c>
      <c r="BB42">
        <v>2.0094473523421583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991.1773759121736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274.47383218029165</v>
      </c>
      <c r="L43">
        <v>6.949961781183629</v>
      </c>
      <c r="M43">
        <v>63.160639056994818</v>
      </c>
      <c r="N43">
        <v>52.941769958020991</v>
      </c>
      <c r="O43">
        <v>73.649820380170553</v>
      </c>
      <c r="P43">
        <v>31.373105796850176</v>
      </c>
      <c r="Q43">
        <v>5.3055686660039756</v>
      </c>
      <c r="R43">
        <v>10.519442935633711</v>
      </c>
      <c r="S43">
        <v>6.4775528430015967</v>
      </c>
      <c r="T43">
        <v>0.79130568510638299</v>
      </c>
      <c r="U43">
        <v>59.951478301311006</v>
      </c>
      <c r="V43">
        <v>5.0635626363636366</v>
      </c>
      <c r="W43">
        <v>18.78546490972872</v>
      </c>
      <c r="X43">
        <v>62.833276559245007</v>
      </c>
      <c r="Y43">
        <v>0</v>
      </c>
      <c r="Z43">
        <v>8.2933271940909066</v>
      </c>
      <c r="AA43">
        <v>17.870738068354434</v>
      </c>
      <c r="AB43">
        <v>20.881436549132221</v>
      </c>
      <c r="AC43">
        <v>14.973523740533699</v>
      </c>
      <c r="AD43">
        <v>14.030761043706521</v>
      </c>
      <c r="AE43">
        <v>25.43597202988234</v>
      </c>
      <c r="AF43">
        <v>0</v>
      </c>
      <c r="AG43">
        <v>30.777119428556666</v>
      </c>
      <c r="AH43">
        <v>77.26133511136814</v>
      </c>
      <c r="AI43">
        <v>8.1984826288415729</v>
      </c>
      <c r="AJ43">
        <v>0</v>
      </c>
      <c r="AK43">
        <v>28.899433465248237</v>
      </c>
      <c r="AL43">
        <v>42.677747368416519</v>
      </c>
      <c r="AM43">
        <v>0</v>
      </c>
      <c r="AN43">
        <v>6.5060474196003235E-2</v>
      </c>
      <c r="AO43">
        <v>0</v>
      </c>
      <c r="AP43">
        <v>4.2903136237779611</v>
      </c>
      <c r="AQ43">
        <v>0</v>
      </c>
      <c r="AR43">
        <v>16.382588949999992</v>
      </c>
      <c r="AS43">
        <v>16.27778071475641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2.458848793296089</v>
      </c>
      <c r="AZ43">
        <v>4.6999600404858306</v>
      </c>
      <c r="BA43">
        <v>3.1006890476190478</v>
      </c>
      <c r="BB43">
        <v>2.2721630000000004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1011.1240629621684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272.21708403508018</v>
      </c>
      <c r="L44">
        <v>6.949961781183629</v>
      </c>
      <c r="M44">
        <v>63.160639056994818</v>
      </c>
      <c r="N44">
        <v>52.941769958020991</v>
      </c>
      <c r="O44">
        <v>73.649820380170553</v>
      </c>
      <c r="P44">
        <v>31.373105796850176</v>
      </c>
      <c r="Q44">
        <v>5.3055686660039756</v>
      </c>
      <c r="R44">
        <v>10.519442935633711</v>
      </c>
      <c r="S44">
        <v>6.4775528430015967</v>
      </c>
      <c r="T44">
        <v>0.79130568510638299</v>
      </c>
      <c r="U44">
        <v>59.951478301311006</v>
      </c>
      <c r="V44">
        <v>5.0635626363636366</v>
      </c>
      <c r="W44">
        <v>18.78546490972872</v>
      </c>
      <c r="X44">
        <v>62.833276559245007</v>
      </c>
      <c r="Y44">
        <v>0</v>
      </c>
      <c r="Z44">
        <v>8.2933271940909066</v>
      </c>
      <c r="AA44">
        <v>17.870738068354434</v>
      </c>
      <c r="AB44">
        <v>20.881436549132221</v>
      </c>
      <c r="AC44">
        <v>14.973523740533699</v>
      </c>
      <c r="AD44">
        <v>14.030761043706521</v>
      </c>
      <c r="AE44">
        <v>25.43597202988234</v>
      </c>
      <c r="AF44">
        <v>0</v>
      </c>
      <c r="AG44">
        <v>30.777119428556666</v>
      </c>
      <c r="AH44">
        <v>77.26133511136814</v>
      </c>
      <c r="AI44">
        <v>8.1984826288415729</v>
      </c>
      <c r="AJ44">
        <v>0</v>
      </c>
      <c r="AK44">
        <v>28.899433465248237</v>
      </c>
      <c r="AL44">
        <v>42.677747368416519</v>
      </c>
      <c r="AM44">
        <v>0</v>
      </c>
      <c r="AN44">
        <v>6.5060474196003235E-2</v>
      </c>
      <c r="AO44">
        <v>0</v>
      </c>
      <c r="AP44">
        <v>4.2903136237779611</v>
      </c>
      <c r="AQ44">
        <v>0</v>
      </c>
      <c r="AR44">
        <v>16.382588949999992</v>
      </c>
      <c r="AS44">
        <v>16.27778071475641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2.458848793296089</v>
      </c>
      <c r="AZ44">
        <v>4.6999600404858306</v>
      </c>
      <c r="BA44">
        <v>3.1006890476190478</v>
      </c>
      <c r="BB44">
        <v>2.2721630000000004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1008.8673148169569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272.21708403508018</v>
      </c>
      <c r="L45">
        <v>6.9500540329736822</v>
      </c>
      <c r="M45">
        <v>63.160639056994818</v>
      </c>
      <c r="N45">
        <v>52.941769958020991</v>
      </c>
      <c r="O45">
        <v>73.649820380170553</v>
      </c>
      <c r="P45">
        <v>31.373105796850176</v>
      </c>
      <c r="Q45">
        <v>5.3055686660039756</v>
      </c>
      <c r="R45">
        <v>10.519442935633711</v>
      </c>
      <c r="S45">
        <v>6.4775528430015967</v>
      </c>
      <c r="T45">
        <v>1.4213232684563757</v>
      </c>
      <c r="U45">
        <v>59.951478301311006</v>
      </c>
      <c r="V45">
        <v>5.0635626363636366</v>
      </c>
      <c r="W45">
        <v>18.78546490972872</v>
      </c>
      <c r="X45">
        <v>62.833276559245007</v>
      </c>
      <c r="Y45">
        <v>0</v>
      </c>
      <c r="Z45">
        <v>8.2933271940909066</v>
      </c>
      <c r="AA45">
        <v>17.870738068354434</v>
      </c>
      <c r="AB45">
        <v>20.881436549132221</v>
      </c>
      <c r="AC45">
        <v>14.973523740533699</v>
      </c>
      <c r="AD45">
        <v>14.030761043706521</v>
      </c>
      <c r="AE45">
        <v>25.43597202988234</v>
      </c>
      <c r="AF45">
        <v>0</v>
      </c>
      <c r="AG45">
        <v>30.777119428556666</v>
      </c>
      <c r="AH45">
        <v>77.26133511136814</v>
      </c>
      <c r="AI45">
        <v>8.1984826288415729</v>
      </c>
      <c r="AJ45">
        <v>0</v>
      </c>
      <c r="AK45">
        <v>28.899433465248237</v>
      </c>
      <c r="AL45">
        <v>28.87024088881239</v>
      </c>
      <c r="AM45">
        <v>0</v>
      </c>
      <c r="AN45">
        <v>6.5060474196003235E-2</v>
      </c>
      <c r="AO45">
        <v>0</v>
      </c>
      <c r="AP45">
        <v>4.2903136237779611</v>
      </c>
      <c r="AQ45">
        <v>0</v>
      </c>
      <c r="AR45">
        <v>16.382588949999992</v>
      </c>
      <c r="AS45">
        <v>16.27778071475641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2.458848793296089</v>
      </c>
      <c r="AZ45">
        <v>4.6999600404858306</v>
      </c>
      <c r="BA45">
        <v>3.1006890476190478</v>
      </c>
      <c r="BB45">
        <v>2.4610292030947778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995.87878437558766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272.21708403508018</v>
      </c>
      <c r="L46">
        <v>6.950130088072175</v>
      </c>
      <c r="M46">
        <v>63.160639056994818</v>
      </c>
      <c r="N46">
        <v>52.941769958020991</v>
      </c>
      <c r="O46">
        <v>73.649820380170553</v>
      </c>
      <c r="P46">
        <v>31.373105796850176</v>
      </c>
      <c r="Q46">
        <v>5.3055686660039756</v>
      </c>
      <c r="R46">
        <v>19.12887490916129</v>
      </c>
      <c r="S46">
        <v>6.4775528430015967</v>
      </c>
      <c r="T46">
        <v>1.4213232684563757</v>
      </c>
      <c r="U46">
        <v>59.951478301311006</v>
      </c>
      <c r="V46">
        <v>5.0635626363636366</v>
      </c>
      <c r="W46">
        <v>18.78546490972872</v>
      </c>
      <c r="X46">
        <v>62.833276559245007</v>
      </c>
      <c r="Y46">
        <v>0</v>
      </c>
      <c r="Z46">
        <v>8.2933271940909066</v>
      </c>
      <c r="AA46">
        <v>17.870738068354434</v>
      </c>
      <c r="AB46">
        <v>20.881436549132221</v>
      </c>
      <c r="AC46">
        <v>14.973523740533699</v>
      </c>
      <c r="AD46">
        <v>14.030761043706521</v>
      </c>
      <c r="AE46">
        <v>25.43597202988234</v>
      </c>
      <c r="AF46">
        <v>0</v>
      </c>
      <c r="AG46">
        <v>30.777119428556666</v>
      </c>
      <c r="AH46">
        <v>77.26133511136814</v>
      </c>
      <c r="AI46">
        <v>8.1984826288415729</v>
      </c>
      <c r="AJ46">
        <v>0</v>
      </c>
      <c r="AK46">
        <v>28.899433465248237</v>
      </c>
      <c r="AL46">
        <v>28.87024088881239</v>
      </c>
      <c r="AM46">
        <v>0</v>
      </c>
      <c r="AN46">
        <v>6.5060474196003235E-2</v>
      </c>
      <c r="AO46">
        <v>0</v>
      </c>
      <c r="AP46">
        <v>1.3033863395194698</v>
      </c>
      <c r="AQ46">
        <v>0</v>
      </c>
      <c r="AR46">
        <v>14.042219099999993</v>
      </c>
      <c r="AS46">
        <v>16.27778071475641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2.458848793296089</v>
      </c>
      <c r="AZ46">
        <v>4.6999600404858306</v>
      </c>
      <c r="BA46">
        <v>3.1006890476190478</v>
      </c>
      <c r="BB46">
        <v>2.4610292030947778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999.16099526995504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274.19673053656402</v>
      </c>
      <c r="L47">
        <v>6.9498269487265416</v>
      </c>
      <c r="M47">
        <v>62.396797500000005</v>
      </c>
      <c r="N47">
        <v>52.340439898105267</v>
      </c>
      <c r="O47">
        <v>72.801633072073528</v>
      </c>
      <c r="P47">
        <v>31.026787122852355</v>
      </c>
      <c r="Q47">
        <v>5.3055686660039756</v>
      </c>
      <c r="R47">
        <v>10.579949148856743</v>
      </c>
      <c r="S47">
        <v>11.627237142016808</v>
      </c>
      <c r="T47">
        <v>1.4018845423728812</v>
      </c>
      <c r="U47">
        <v>59.951478301311006</v>
      </c>
      <c r="V47">
        <v>5.0635626363636366</v>
      </c>
      <c r="W47">
        <v>18.78546490972872</v>
      </c>
      <c r="X47">
        <v>62.833276559245007</v>
      </c>
      <c r="Y47">
        <v>0</v>
      </c>
      <c r="Z47">
        <v>8.2933271940909066</v>
      </c>
      <c r="AA47">
        <v>17.870738068354434</v>
      </c>
      <c r="AB47">
        <v>20.881436549132221</v>
      </c>
      <c r="AC47">
        <v>14.973523740533699</v>
      </c>
      <c r="AD47">
        <v>9.3538408441881522</v>
      </c>
      <c r="AE47">
        <v>25.43597202988234</v>
      </c>
      <c r="AF47">
        <v>0</v>
      </c>
      <c r="AG47">
        <v>30.777119428556666</v>
      </c>
      <c r="AH47">
        <v>77.26133511136814</v>
      </c>
      <c r="AI47">
        <v>8.1984826288415729</v>
      </c>
      <c r="AJ47">
        <v>0</v>
      </c>
      <c r="AK47">
        <v>28.899433465248237</v>
      </c>
      <c r="AL47">
        <v>28.87024088881239</v>
      </c>
      <c r="AM47">
        <v>0</v>
      </c>
      <c r="AN47">
        <v>6.5060474196003235E-2</v>
      </c>
      <c r="AO47">
        <v>0</v>
      </c>
      <c r="AP47">
        <v>1.3033863395194698</v>
      </c>
      <c r="AQ47">
        <v>0</v>
      </c>
      <c r="AR47">
        <v>14.276256260688401</v>
      </c>
      <c r="AS47">
        <v>16.27778071475641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2.458848793296089</v>
      </c>
      <c r="AZ47">
        <v>4.6999600404858306</v>
      </c>
      <c r="BA47">
        <v>3.1006890476190478</v>
      </c>
      <c r="BB47">
        <v>2.4321988884540118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990.6902674922444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335.65922691030954</v>
      </c>
      <c r="L48">
        <v>6.9499215111417412</v>
      </c>
      <c r="M48">
        <v>62.098814318181816</v>
      </c>
      <c r="N48">
        <v>52.104988635632679</v>
      </c>
      <c r="O48">
        <v>72.462023573037357</v>
      </c>
      <c r="P48">
        <v>30.870318926445819</v>
      </c>
      <c r="Q48">
        <v>9.471764457547172</v>
      </c>
      <c r="R48">
        <v>10.528793468354431</v>
      </c>
      <c r="S48">
        <v>11.5754603858168</v>
      </c>
      <c r="T48">
        <v>1.3999357142857143</v>
      </c>
      <c r="U48">
        <v>59.951478301311006</v>
      </c>
      <c r="V48">
        <v>5.0635626363636366</v>
      </c>
      <c r="W48">
        <v>18.78546490972872</v>
      </c>
      <c r="X48">
        <v>62.833276559245007</v>
      </c>
      <c r="Y48">
        <v>0</v>
      </c>
      <c r="Z48">
        <v>5.5288845032727263</v>
      </c>
      <c r="AA48">
        <v>17.870738068354434</v>
      </c>
      <c r="AB48">
        <v>20.881436549132221</v>
      </c>
      <c r="AC48">
        <v>14.973523740533699</v>
      </c>
      <c r="AD48">
        <v>9.3538408441881522</v>
      </c>
      <c r="AE48">
        <v>25.43597202988234</v>
      </c>
      <c r="AF48">
        <v>0</v>
      </c>
      <c r="AG48">
        <v>30.777119428556666</v>
      </c>
      <c r="AH48">
        <v>77.26133511136814</v>
      </c>
      <c r="AI48">
        <v>8.1984826288415729</v>
      </c>
      <c r="AJ48">
        <v>0</v>
      </c>
      <c r="AK48">
        <v>28.899433465248237</v>
      </c>
      <c r="AL48">
        <v>28.87024088881239</v>
      </c>
      <c r="AM48">
        <v>0</v>
      </c>
      <c r="AN48">
        <v>6.5060474196003235E-2</v>
      </c>
      <c r="AO48">
        <v>0</v>
      </c>
      <c r="AP48">
        <v>1.3033863395194698</v>
      </c>
      <c r="AQ48">
        <v>0</v>
      </c>
      <c r="AR48">
        <v>14.276256260688401</v>
      </c>
      <c r="AS48">
        <v>16.27778071475641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2.458848793296089</v>
      </c>
      <c r="AZ48">
        <v>4.6999600404858306</v>
      </c>
      <c r="BA48">
        <v>3.1006890476190478</v>
      </c>
      <c r="BB48">
        <v>2.4200941375245582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1052.4081133736777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337.85985545208894</v>
      </c>
      <c r="L49">
        <v>6.9500105321010839</v>
      </c>
      <c r="M49">
        <v>61.620618112623077</v>
      </c>
      <c r="N49">
        <v>51.694646544779935</v>
      </c>
      <c r="O49">
        <v>71.895324650991924</v>
      </c>
      <c r="P49">
        <v>30.632868867722994</v>
      </c>
      <c r="Q49">
        <v>8.3384420844772951</v>
      </c>
      <c r="R49">
        <v>9.341397468809074</v>
      </c>
      <c r="S49">
        <v>10.359199414468083</v>
      </c>
      <c r="T49">
        <v>1.3886690273972602</v>
      </c>
      <c r="U49">
        <v>59.951478301311006</v>
      </c>
      <c r="V49">
        <v>5.0635626363636366</v>
      </c>
      <c r="W49">
        <v>18.78546490972872</v>
      </c>
      <c r="X49">
        <v>62.833276559245007</v>
      </c>
      <c r="Y49">
        <v>0</v>
      </c>
      <c r="Z49">
        <v>5.5288845032727263</v>
      </c>
      <c r="AA49">
        <v>17.870738068354434</v>
      </c>
      <c r="AB49">
        <v>20.881436549132221</v>
      </c>
      <c r="AC49">
        <v>14.973523740533699</v>
      </c>
      <c r="AD49">
        <v>9.3538408441881522</v>
      </c>
      <c r="AE49">
        <v>25.43597202988234</v>
      </c>
      <c r="AF49">
        <v>0</v>
      </c>
      <c r="AG49">
        <v>30.777119428556666</v>
      </c>
      <c r="AH49">
        <v>77.26133511136814</v>
      </c>
      <c r="AI49">
        <v>8.1984826288415729</v>
      </c>
      <c r="AJ49">
        <v>0</v>
      </c>
      <c r="AK49">
        <v>28.899433465248237</v>
      </c>
      <c r="AL49">
        <v>33.472742799999999</v>
      </c>
      <c r="AM49">
        <v>0</v>
      </c>
      <c r="AN49">
        <v>6.5060474196003235E-2</v>
      </c>
      <c r="AO49">
        <v>0</v>
      </c>
      <c r="AP49">
        <v>1.3033863395194698</v>
      </c>
      <c r="AQ49">
        <v>0</v>
      </c>
      <c r="AR49">
        <v>16.382588949999992</v>
      </c>
      <c r="AS49">
        <v>16.27778071475641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2.458848793296089</v>
      </c>
      <c r="AZ49">
        <v>4.6999600404858306</v>
      </c>
      <c r="BA49">
        <v>3.1006890476190478</v>
      </c>
      <c r="BB49">
        <v>2.4004576633663368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1056.057095754725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337.85933536187861</v>
      </c>
      <c r="L50">
        <v>6.9500105321010839</v>
      </c>
      <c r="M50">
        <v>61.479148990239587</v>
      </c>
      <c r="N50">
        <v>51.569284448063613</v>
      </c>
      <c r="O50">
        <v>71.718406417873808</v>
      </c>
      <c r="P50">
        <v>30.562817856058999</v>
      </c>
      <c r="Q50">
        <v>8.3247994237288125</v>
      </c>
      <c r="R50">
        <v>9.3165747234848482</v>
      </c>
      <c r="S50">
        <v>10.336312434115138</v>
      </c>
      <c r="T50">
        <v>1.3800877319587626</v>
      </c>
      <c r="U50">
        <v>59.951478301311006</v>
      </c>
      <c r="V50">
        <v>5.0635626363636366</v>
      </c>
      <c r="W50">
        <v>18.78546490972872</v>
      </c>
      <c r="X50">
        <v>62.833276559245007</v>
      </c>
      <c r="Y50">
        <v>0</v>
      </c>
      <c r="Z50">
        <v>5.5288845032727263</v>
      </c>
      <c r="AA50">
        <v>17.870738068354434</v>
      </c>
      <c r="AB50">
        <v>20.881436549132221</v>
      </c>
      <c r="AC50">
        <v>14.973523740533699</v>
      </c>
      <c r="AD50">
        <v>9.3538408441881522</v>
      </c>
      <c r="AE50">
        <v>25.43597202988234</v>
      </c>
      <c r="AF50">
        <v>0</v>
      </c>
      <c r="AG50">
        <v>30.777119428556666</v>
      </c>
      <c r="AH50">
        <v>77.26133511136814</v>
      </c>
      <c r="AI50">
        <v>8.1984826288415729</v>
      </c>
      <c r="AJ50">
        <v>0</v>
      </c>
      <c r="AK50">
        <v>28.899433465248237</v>
      </c>
      <c r="AL50">
        <v>33.472742799999999</v>
      </c>
      <c r="AM50">
        <v>0</v>
      </c>
      <c r="AN50">
        <v>6.5060474196003235E-2</v>
      </c>
      <c r="AO50">
        <v>0</v>
      </c>
      <c r="AP50">
        <v>1.3033863395194698</v>
      </c>
      <c r="AQ50">
        <v>0</v>
      </c>
      <c r="AR50">
        <v>16.382588949999992</v>
      </c>
      <c r="AS50">
        <v>16.27778071475641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2.458848793296089</v>
      </c>
      <c r="AZ50">
        <v>4.6999600404858306</v>
      </c>
      <c r="BA50">
        <v>3.1006890476190478</v>
      </c>
      <c r="BB50">
        <v>2.3994328571428567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1055.471816712545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337.85837561821819</v>
      </c>
      <c r="L51">
        <v>6.9500105321010839</v>
      </c>
      <c r="M51">
        <v>63.160639056994818</v>
      </c>
      <c r="N51">
        <v>52.941769958020991</v>
      </c>
      <c r="O51">
        <v>73.649820380170553</v>
      </c>
      <c r="P51">
        <v>31.373105796850176</v>
      </c>
      <c r="Q51">
        <v>9.6176837153318075</v>
      </c>
      <c r="R51">
        <v>14.934854588131088</v>
      </c>
      <c r="S51">
        <v>11.761142964794008</v>
      </c>
      <c r="T51">
        <v>0</v>
      </c>
      <c r="U51">
        <v>59.951478301311006</v>
      </c>
      <c r="V51">
        <v>5.0635626363636366</v>
      </c>
      <c r="W51">
        <v>18.78546490972872</v>
      </c>
      <c r="X51">
        <v>62.833276559245007</v>
      </c>
      <c r="Y51">
        <v>0</v>
      </c>
      <c r="Z51">
        <v>5.5288845032727263</v>
      </c>
      <c r="AA51">
        <v>17.870738068354434</v>
      </c>
      <c r="AB51">
        <v>20.881436549132221</v>
      </c>
      <c r="AC51">
        <v>14.973523740533699</v>
      </c>
      <c r="AD51">
        <v>9.3538408441881522</v>
      </c>
      <c r="AE51">
        <v>25.43597202988234</v>
      </c>
      <c r="AF51">
        <v>0</v>
      </c>
      <c r="AG51">
        <v>30.777119428556666</v>
      </c>
      <c r="AH51">
        <v>77.26133511136814</v>
      </c>
      <c r="AI51">
        <v>8.1984826288415729</v>
      </c>
      <c r="AJ51">
        <v>0</v>
      </c>
      <c r="AK51">
        <v>28.899433465248237</v>
      </c>
      <c r="AL51">
        <v>33.472742799999999</v>
      </c>
      <c r="AM51">
        <v>0</v>
      </c>
      <c r="AN51">
        <v>6.5060474196003235E-2</v>
      </c>
      <c r="AO51">
        <v>0</v>
      </c>
      <c r="AP51">
        <v>1.3576941402651201</v>
      </c>
      <c r="AQ51">
        <v>0</v>
      </c>
      <c r="AR51">
        <v>16.382588949999992</v>
      </c>
      <c r="AS51">
        <v>16.27778071475641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2.458848793296089</v>
      </c>
      <c r="AZ51">
        <v>4.6999600404858306</v>
      </c>
      <c r="BA51">
        <v>3.1006890476190478</v>
      </c>
      <c r="BB51">
        <v>2.4610292030947778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1068.3383455503522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337.85899959517576</v>
      </c>
      <c r="L52">
        <v>6.9500105321010839</v>
      </c>
      <c r="M52">
        <v>63.160639056994818</v>
      </c>
      <c r="N52">
        <v>52.941769958020991</v>
      </c>
      <c r="O52">
        <v>73.649820380170553</v>
      </c>
      <c r="P52">
        <v>31.373105796850176</v>
      </c>
      <c r="Q52">
        <v>9.6176837153318075</v>
      </c>
      <c r="R52">
        <v>19.12486675392066</v>
      </c>
      <c r="S52">
        <v>11.761142964794008</v>
      </c>
      <c r="T52">
        <v>0</v>
      </c>
      <c r="U52">
        <v>59.951478301311006</v>
      </c>
      <c r="V52">
        <v>5.0635626363636366</v>
      </c>
      <c r="W52">
        <v>18.78546490972872</v>
      </c>
      <c r="X52">
        <v>62.833276559245007</v>
      </c>
      <c r="Y52">
        <v>0</v>
      </c>
      <c r="Z52">
        <v>5.5288845032727263</v>
      </c>
      <c r="AA52">
        <v>17.870738068354434</v>
      </c>
      <c r="AB52">
        <v>20.881436549132221</v>
      </c>
      <c r="AC52">
        <v>14.973523740533699</v>
      </c>
      <c r="AD52">
        <v>9.3538408441881522</v>
      </c>
      <c r="AE52">
        <v>25.43597202988234</v>
      </c>
      <c r="AF52">
        <v>0</v>
      </c>
      <c r="AG52">
        <v>30.777119428556666</v>
      </c>
      <c r="AH52">
        <v>77.26133511136814</v>
      </c>
      <c r="AI52">
        <v>8.1984826288415729</v>
      </c>
      <c r="AJ52">
        <v>0</v>
      </c>
      <c r="AK52">
        <v>28.899433465248237</v>
      </c>
      <c r="AL52">
        <v>37.656835649999998</v>
      </c>
      <c r="AM52">
        <v>0</v>
      </c>
      <c r="AN52">
        <v>6.5060474196003235E-2</v>
      </c>
      <c r="AO52">
        <v>0</v>
      </c>
      <c r="AP52">
        <v>1.3576941402651201</v>
      </c>
      <c r="AQ52">
        <v>0</v>
      </c>
      <c r="AR52">
        <v>14.276256260688401</v>
      </c>
      <c r="AS52">
        <v>16.27778071475641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2.458848793296089</v>
      </c>
      <c r="AZ52">
        <v>4.6999600404858306</v>
      </c>
      <c r="BA52">
        <v>3.1006890476190478</v>
      </c>
      <c r="BB52">
        <v>2.4610292030947778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1074.6067418537878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383.41241111463694</v>
      </c>
      <c r="L53">
        <v>6.890071694833475</v>
      </c>
      <c r="M53">
        <v>63.160639056994818</v>
      </c>
      <c r="N53">
        <v>52.941769958020991</v>
      </c>
      <c r="O53">
        <v>73.649820380170553</v>
      </c>
      <c r="P53">
        <v>31.373105796850176</v>
      </c>
      <c r="Q53">
        <v>9.6176837153318075</v>
      </c>
      <c r="R53">
        <v>19.12486675392066</v>
      </c>
      <c r="S53">
        <v>11.761142964794008</v>
      </c>
      <c r="T53">
        <v>0</v>
      </c>
      <c r="U53">
        <v>59.951478301311006</v>
      </c>
      <c r="V53">
        <v>5.0635626363636366</v>
      </c>
      <c r="W53">
        <v>18.78546490972872</v>
      </c>
      <c r="X53">
        <v>62.833276559245007</v>
      </c>
      <c r="Y53">
        <v>0</v>
      </c>
      <c r="Z53">
        <v>5.5288845032727263</v>
      </c>
      <c r="AA53">
        <v>17.870738068354434</v>
      </c>
      <c r="AB53">
        <v>20.881436549132221</v>
      </c>
      <c r="AC53">
        <v>14.973523740533699</v>
      </c>
      <c r="AD53">
        <v>9.3538408441881522</v>
      </c>
      <c r="AE53">
        <v>25.43597202988234</v>
      </c>
      <c r="AF53">
        <v>0</v>
      </c>
      <c r="AG53">
        <v>30.777119428556666</v>
      </c>
      <c r="AH53">
        <v>77.26133511136814</v>
      </c>
      <c r="AI53">
        <v>8.1984826288415729</v>
      </c>
      <c r="AJ53">
        <v>0</v>
      </c>
      <c r="AK53">
        <v>28.899433465248237</v>
      </c>
      <c r="AL53">
        <v>37.656835649999998</v>
      </c>
      <c r="AM53">
        <v>0</v>
      </c>
      <c r="AN53">
        <v>6.5060474196003235E-2</v>
      </c>
      <c r="AO53">
        <v>0</v>
      </c>
      <c r="AP53">
        <v>0.81461657199668591</v>
      </c>
      <c r="AQ53">
        <v>0</v>
      </c>
      <c r="AR53">
        <v>14.276256260688401</v>
      </c>
      <c r="AS53">
        <v>16.27778071475641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2.458848793296089</v>
      </c>
      <c r="AZ53">
        <v>4.6999600404858306</v>
      </c>
      <c r="BA53">
        <v>3.1006890476190478</v>
      </c>
      <c r="BB53">
        <v>2.4610292030947778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1119.5571369677132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386.12251324884778</v>
      </c>
      <c r="L54">
        <v>6.890071694833475</v>
      </c>
      <c r="M54">
        <v>63.160639056994818</v>
      </c>
      <c r="N54">
        <v>52.941769958020991</v>
      </c>
      <c r="O54">
        <v>73.649820380170553</v>
      </c>
      <c r="P54">
        <v>31.373105796850176</v>
      </c>
      <c r="Q54">
        <v>9.6176837153318075</v>
      </c>
      <c r="R54">
        <v>19.12486675392066</v>
      </c>
      <c r="S54">
        <v>11.761142964794008</v>
      </c>
      <c r="T54">
        <v>0</v>
      </c>
      <c r="U54">
        <v>59.951478301311006</v>
      </c>
      <c r="V54">
        <v>5.0635626363636366</v>
      </c>
      <c r="W54">
        <v>18.78546490972872</v>
      </c>
      <c r="X54">
        <v>62.833276559245007</v>
      </c>
      <c r="Y54">
        <v>0</v>
      </c>
      <c r="Z54">
        <v>5.5288845032727263</v>
      </c>
      <c r="AA54">
        <v>17.870738068354434</v>
      </c>
      <c r="AB54">
        <v>20.881436549132221</v>
      </c>
      <c r="AC54">
        <v>14.973523740533699</v>
      </c>
      <c r="AD54">
        <v>9.3538408441881522</v>
      </c>
      <c r="AE54">
        <v>25.43597202988234</v>
      </c>
      <c r="AF54">
        <v>0</v>
      </c>
      <c r="AG54">
        <v>30.777119428556666</v>
      </c>
      <c r="AH54">
        <v>77.26133511136814</v>
      </c>
      <c r="AI54">
        <v>8.1984826288415729</v>
      </c>
      <c r="AJ54">
        <v>0</v>
      </c>
      <c r="AK54">
        <v>28.899433465248237</v>
      </c>
      <c r="AL54">
        <v>37.656835649999998</v>
      </c>
      <c r="AM54">
        <v>0</v>
      </c>
      <c r="AN54">
        <v>6.5060474196003235E-2</v>
      </c>
      <c r="AO54">
        <v>0</v>
      </c>
      <c r="AP54">
        <v>0.81461657199668591</v>
      </c>
      <c r="AQ54">
        <v>0</v>
      </c>
      <c r="AR54">
        <v>14.276256260688401</v>
      </c>
      <c r="AS54">
        <v>16.27778071475641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2.458848793296089</v>
      </c>
      <c r="AZ54">
        <v>4.6999600404858306</v>
      </c>
      <c r="BA54">
        <v>3.1006890476190478</v>
      </c>
      <c r="BB54">
        <v>2.4610292030947778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1122.2672391019239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365.84961096542963</v>
      </c>
      <c r="L55">
        <v>6.890071694833475</v>
      </c>
      <c r="M55">
        <v>63.160639056994818</v>
      </c>
      <c r="N55">
        <v>52.941769958020991</v>
      </c>
      <c r="O55">
        <v>73.649820380170553</v>
      </c>
      <c r="P55">
        <v>31.373105796850176</v>
      </c>
      <c r="Q55">
        <v>9.6176837153318075</v>
      </c>
      <c r="R55">
        <v>19.12486675392066</v>
      </c>
      <c r="S55">
        <v>11.761142964794008</v>
      </c>
      <c r="T55">
        <v>0</v>
      </c>
      <c r="U55">
        <v>59.951478301311006</v>
      </c>
      <c r="V55">
        <v>5.0635626363636366</v>
      </c>
      <c r="W55">
        <v>18.78546490972872</v>
      </c>
      <c r="X55">
        <v>62.833276559245007</v>
      </c>
      <c r="Y55">
        <v>0</v>
      </c>
      <c r="Z55">
        <v>5.5288845032727263</v>
      </c>
      <c r="AA55">
        <v>17.870738068354434</v>
      </c>
      <c r="AB55">
        <v>20.881436549132221</v>
      </c>
      <c r="AC55">
        <v>14.973523740533699</v>
      </c>
      <c r="AD55">
        <v>9.3538408441881522</v>
      </c>
      <c r="AE55">
        <v>25.43597202988234</v>
      </c>
      <c r="AF55">
        <v>0</v>
      </c>
      <c r="AG55">
        <v>30.777119428556666</v>
      </c>
      <c r="AH55">
        <v>77.26133511136814</v>
      </c>
      <c r="AI55">
        <v>8.1984826288415729</v>
      </c>
      <c r="AJ55">
        <v>0</v>
      </c>
      <c r="AK55">
        <v>28.899433465248237</v>
      </c>
      <c r="AL55">
        <v>51.88275119079173</v>
      </c>
      <c r="AM55">
        <v>0</v>
      </c>
      <c r="AN55">
        <v>6.5060474196003235E-2</v>
      </c>
      <c r="AO55">
        <v>0</v>
      </c>
      <c r="AP55">
        <v>1.3033863395194698</v>
      </c>
      <c r="AQ55">
        <v>0</v>
      </c>
      <c r="AR55">
        <v>15.914515067844196</v>
      </c>
      <c r="AS55">
        <v>16.27778071475641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2.458848793296089</v>
      </c>
      <c r="AZ55">
        <v>4.6999600404858306</v>
      </c>
      <c r="BA55">
        <v>3.1006890476190478</v>
      </c>
      <c r="BB55">
        <v>2.4610292030947778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1118.347280933976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350.40588582788382</v>
      </c>
      <c r="L56">
        <v>6.890071694833475</v>
      </c>
      <c r="M56">
        <v>63.160639056994818</v>
      </c>
      <c r="N56">
        <v>52.941769958020991</v>
      </c>
      <c r="O56">
        <v>73.649820380170553</v>
      </c>
      <c r="P56">
        <v>31.373105796850176</v>
      </c>
      <c r="Q56">
        <v>9.6176837153318075</v>
      </c>
      <c r="R56">
        <v>19.12486675392066</v>
      </c>
      <c r="S56">
        <v>11.761142964794008</v>
      </c>
      <c r="T56">
        <v>0</v>
      </c>
      <c r="U56">
        <v>59.951478301311006</v>
      </c>
      <c r="V56">
        <v>5.0635626363636366</v>
      </c>
      <c r="W56">
        <v>18.78546490972872</v>
      </c>
      <c r="X56">
        <v>62.833276559245007</v>
      </c>
      <c r="Y56">
        <v>0</v>
      </c>
      <c r="Z56">
        <v>5.5288845032727263</v>
      </c>
      <c r="AA56">
        <v>17.870738068354434</v>
      </c>
      <c r="AB56">
        <v>20.881436549132221</v>
      </c>
      <c r="AC56">
        <v>14.973523740533699</v>
      </c>
      <c r="AD56">
        <v>9.3538408441881522</v>
      </c>
      <c r="AE56">
        <v>25.43597202988234</v>
      </c>
      <c r="AF56">
        <v>0</v>
      </c>
      <c r="AG56">
        <v>30.777119428556666</v>
      </c>
      <c r="AH56">
        <v>77.26133511136814</v>
      </c>
      <c r="AI56">
        <v>8.1984826288415729</v>
      </c>
      <c r="AJ56">
        <v>0</v>
      </c>
      <c r="AK56">
        <v>28.899433465248237</v>
      </c>
      <c r="AL56">
        <v>60.250936890791728</v>
      </c>
      <c r="AM56">
        <v>0</v>
      </c>
      <c r="AN56">
        <v>6.5060474196003235E-2</v>
      </c>
      <c r="AO56">
        <v>0</v>
      </c>
      <c r="AP56">
        <v>1.3033863395194698</v>
      </c>
      <c r="AQ56">
        <v>0</v>
      </c>
      <c r="AR56">
        <v>15.914515067844196</v>
      </c>
      <c r="AS56">
        <v>16.27778071475641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2.458848793296089</v>
      </c>
      <c r="AZ56">
        <v>4.6999600404858306</v>
      </c>
      <c r="BA56">
        <v>3.1006890476190478</v>
      </c>
      <c r="BB56">
        <v>2.4610292030947778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1111.27174149643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399.62751055369387</v>
      </c>
      <c r="L57">
        <v>6.8899154258703472</v>
      </c>
      <c r="M57">
        <v>63.160639056994818</v>
      </c>
      <c r="N57">
        <v>52.941769958020991</v>
      </c>
      <c r="O57">
        <v>73.649820380170553</v>
      </c>
      <c r="P57">
        <v>31.373105796850176</v>
      </c>
      <c r="Q57">
        <v>9.6176837153318075</v>
      </c>
      <c r="R57">
        <v>19.12486675392066</v>
      </c>
      <c r="S57">
        <v>11.761142964794008</v>
      </c>
      <c r="T57">
        <v>0</v>
      </c>
      <c r="U57">
        <v>59.951478301311006</v>
      </c>
      <c r="V57">
        <v>5.0635626363636366</v>
      </c>
      <c r="W57">
        <v>18.78546490972872</v>
      </c>
      <c r="X57">
        <v>62.833276559245007</v>
      </c>
      <c r="Y57">
        <v>0</v>
      </c>
      <c r="Z57">
        <v>5.5288845032727263</v>
      </c>
      <c r="AA57">
        <v>17.870738068354434</v>
      </c>
      <c r="AB57">
        <v>20.881436549132221</v>
      </c>
      <c r="AC57">
        <v>14.973523740533699</v>
      </c>
      <c r="AD57">
        <v>9.3538408441881522</v>
      </c>
      <c r="AE57">
        <v>25.43597202988234</v>
      </c>
      <c r="AF57">
        <v>0</v>
      </c>
      <c r="AG57">
        <v>30.777119428556666</v>
      </c>
      <c r="AH57">
        <v>77.26133511136814</v>
      </c>
      <c r="AI57">
        <v>1.8364596279077909</v>
      </c>
      <c r="AJ57">
        <v>0</v>
      </c>
      <c r="AK57">
        <v>28.899433465248237</v>
      </c>
      <c r="AL57">
        <v>60.250936890791728</v>
      </c>
      <c r="AM57">
        <v>0</v>
      </c>
      <c r="AN57">
        <v>6.5060474196003235E-2</v>
      </c>
      <c r="AO57">
        <v>0</v>
      </c>
      <c r="AP57">
        <v>1.3033863395194698</v>
      </c>
      <c r="AQ57">
        <v>0</v>
      </c>
      <c r="AR57">
        <v>15.914515067844196</v>
      </c>
      <c r="AS57">
        <v>16.27778071475641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2.458848793296089</v>
      </c>
      <c r="AZ57">
        <v>4.6999600404858306</v>
      </c>
      <c r="BA57">
        <v>3.1006890476190478</v>
      </c>
      <c r="BB57">
        <v>2.4610292030947778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1154.1311869523433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438.24840832670219</v>
      </c>
      <c r="L58">
        <v>6.8899154258703472</v>
      </c>
      <c r="M58">
        <v>63.160639056994818</v>
      </c>
      <c r="N58">
        <v>52.941769958020991</v>
      </c>
      <c r="O58">
        <v>73.649820380170553</v>
      </c>
      <c r="P58">
        <v>31.373105796850176</v>
      </c>
      <c r="Q58">
        <v>9.6176837153318075</v>
      </c>
      <c r="R58">
        <v>19.12486675392066</v>
      </c>
      <c r="S58">
        <v>11.761142964794008</v>
      </c>
      <c r="T58">
        <v>0</v>
      </c>
      <c r="U58">
        <v>59.951478301311006</v>
      </c>
      <c r="V58">
        <v>5.0635626363636366</v>
      </c>
      <c r="W58">
        <v>18.78546490972872</v>
      </c>
      <c r="X58">
        <v>62.833276559245007</v>
      </c>
      <c r="Y58">
        <v>0</v>
      </c>
      <c r="Z58">
        <v>5.5288845032727263</v>
      </c>
      <c r="AA58">
        <v>17.870738068354434</v>
      </c>
      <c r="AB58">
        <v>20.881436549132221</v>
      </c>
      <c r="AC58">
        <v>14.973523740533699</v>
      </c>
      <c r="AD58">
        <v>9.3538408441881522</v>
      </c>
      <c r="AE58">
        <v>25.43597202988234</v>
      </c>
      <c r="AF58">
        <v>0</v>
      </c>
      <c r="AG58">
        <v>30.777119428556666</v>
      </c>
      <c r="AH58">
        <v>77.26133511136814</v>
      </c>
      <c r="AI58">
        <v>0</v>
      </c>
      <c r="AJ58">
        <v>0</v>
      </c>
      <c r="AK58">
        <v>28.899433465248237</v>
      </c>
      <c r="AL58">
        <v>60.250936890791728</v>
      </c>
      <c r="AM58">
        <v>0</v>
      </c>
      <c r="AN58">
        <v>6.5060474196003235E-2</v>
      </c>
      <c r="AO58">
        <v>0</v>
      </c>
      <c r="AP58">
        <v>1.3033863395194698</v>
      </c>
      <c r="AQ58">
        <v>0</v>
      </c>
      <c r="AR58">
        <v>14.276256260688401</v>
      </c>
      <c r="AS58">
        <v>16.27778071475641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2.458848793296089</v>
      </c>
      <c r="AZ58">
        <v>4.6999600404858306</v>
      </c>
      <c r="BA58">
        <v>3.1006890476190478</v>
      </c>
      <c r="BB58">
        <v>2.4610292030947778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1189.277366290288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455.60974232591514</v>
      </c>
      <c r="L59">
        <v>6.8901597796915608</v>
      </c>
      <c r="M59">
        <v>63.160639056994818</v>
      </c>
      <c r="N59">
        <v>52.941769958020991</v>
      </c>
      <c r="O59">
        <v>73.649820380170553</v>
      </c>
      <c r="P59">
        <v>31.373105796850176</v>
      </c>
      <c r="Q59">
        <v>9.6176837153318075</v>
      </c>
      <c r="R59">
        <v>19.12486675392066</v>
      </c>
      <c r="S59">
        <v>11.761142964794008</v>
      </c>
      <c r="T59">
        <v>0</v>
      </c>
      <c r="U59">
        <v>59.951478301311006</v>
      </c>
      <c r="V59">
        <v>5.0635626363636366</v>
      </c>
      <c r="W59">
        <v>18.78546490972872</v>
      </c>
      <c r="X59">
        <v>62.833276559245007</v>
      </c>
      <c r="Y59">
        <v>0</v>
      </c>
      <c r="Z59">
        <v>8.2933271940909066</v>
      </c>
      <c r="AA59">
        <v>17.870738068354434</v>
      </c>
      <c r="AB59">
        <v>20.881436549132221</v>
      </c>
      <c r="AC59">
        <v>14.973523740533699</v>
      </c>
      <c r="AD59">
        <v>9.3538408441881522</v>
      </c>
      <c r="AE59">
        <v>25.43597202988234</v>
      </c>
      <c r="AF59">
        <v>0</v>
      </c>
      <c r="AG59">
        <v>30.777119428556666</v>
      </c>
      <c r="AH59">
        <v>77.26133511136814</v>
      </c>
      <c r="AI59">
        <v>0</v>
      </c>
      <c r="AJ59">
        <v>0</v>
      </c>
      <c r="AK59">
        <v>28.899433465248237</v>
      </c>
      <c r="AL59">
        <v>60.250936890791728</v>
      </c>
      <c r="AM59">
        <v>0</v>
      </c>
      <c r="AN59">
        <v>6.5060474196003235E-2</v>
      </c>
      <c r="AO59">
        <v>0</v>
      </c>
      <c r="AP59">
        <v>4.2903136237779611</v>
      </c>
      <c r="AQ59">
        <v>0</v>
      </c>
      <c r="AR59">
        <v>14.276256260688401</v>
      </c>
      <c r="AS59">
        <v>16.27778071475641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2.458848793296089</v>
      </c>
      <c r="AZ59">
        <v>4.6999600404858306</v>
      </c>
      <c r="BA59">
        <v>3.1006890476190478</v>
      </c>
      <c r="BB59">
        <v>2.4610292030947778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1212.3903146183991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456.59025830164308</v>
      </c>
      <c r="L60">
        <v>6.8901597796915608</v>
      </c>
      <c r="M60">
        <v>63.160639056994818</v>
      </c>
      <c r="N60">
        <v>52.941769958020991</v>
      </c>
      <c r="O60">
        <v>73.649820380170553</v>
      </c>
      <c r="P60">
        <v>31.373105796850176</v>
      </c>
      <c r="Q60">
        <v>9.6176837153318075</v>
      </c>
      <c r="R60">
        <v>19.12486675392066</v>
      </c>
      <c r="S60">
        <v>11.761142964794008</v>
      </c>
      <c r="T60">
        <v>0</v>
      </c>
      <c r="U60">
        <v>59.951478301311006</v>
      </c>
      <c r="V60">
        <v>5.0635626363636366</v>
      </c>
      <c r="W60">
        <v>18.78546490972872</v>
      </c>
      <c r="X60">
        <v>62.833276559245007</v>
      </c>
      <c r="Y60">
        <v>0</v>
      </c>
      <c r="Z60">
        <v>8.2933271940909066</v>
      </c>
      <c r="AA60">
        <v>17.870738068354434</v>
      </c>
      <c r="AB60">
        <v>20.881436549132221</v>
      </c>
      <c r="AC60">
        <v>14.973523740533699</v>
      </c>
      <c r="AD60">
        <v>9.3538408441881522</v>
      </c>
      <c r="AE60">
        <v>25.43597202988234</v>
      </c>
      <c r="AF60">
        <v>0</v>
      </c>
      <c r="AG60">
        <v>30.777119428556666</v>
      </c>
      <c r="AH60">
        <v>77.26133511136814</v>
      </c>
      <c r="AI60">
        <v>0</v>
      </c>
      <c r="AJ60">
        <v>0</v>
      </c>
      <c r="AK60">
        <v>28.899433465248237</v>
      </c>
      <c r="AL60">
        <v>60.250936890791728</v>
      </c>
      <c r="AM60">
        <v>2.6978131226418842</v>
      </c>
      <c r="AN60">
        <v>6.5060474196003235E-2</v>
      </c>
      <c r="AO60">
        <v>0</v>
      </c>
      <c r="AP60">
        <v>4.2903136237779611</v>
      </c>
      <c r="AQ60">
        <v>0</v>
      </c>
      <c r="AR60">
        <v>14.276256260688401</v>
      </c>
      <c r="AS60">
        <v>16.27778071475641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2.458848793296089</v>
      </c>
      <c r="AZ60">
        <v>4.6999600404858306</v>
      </c>
      <c r="BA60">
        <v>3.1006890476190478</v>
      </c>
      <c r="BB60">
        <v>2.4610292030947778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1216.068643716769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471.06997747061035</v>
      </c>
      <c r="L61">
        <v>6.8901507982162951</v>
      </c>
      <c r="M61">
        <v>63.160639056994818</v>
      </c>
      <c r="N61">
        <v>52.941769958020991</v>
      </c>
      <c r="O61">
        <v>73.649820380170553</v>
      </c>
      <c r="P61">
        <v>31.373105796850176</v>
      </c>
      <c r="Q61">
        <v>9.6176837153318075</v>
      </c>
      <c r="R61">
        <v>19.12486675392066</v>
      </c>
      <c r="S61">
        <v>11.761142964794008</v>
      </c>
      <c r="T61">
        <v>0</v>
      </c>
      <c r="U61">
        <v>59.951478301311006</v>
      </c>
      <c r="V61">
        <v>5.0635626363636366</v>
      </c>
      <c r="W61">
        <v>18.78546490972872</v>
      </c>
      <c r="X61">
        <v>62.833276559245007</v>
      </c>
      <c r="Y61">
        <v>0</v>
      </c>
      <c r="Z61">
        <v>8.2933271940909066</v>
      </c>
      <c r="AA61">
        <v>17.870738068354434</v>
      </c>
      <c r="AB61">
        <v>20.881436549132221</v>
      </c>
      <c r="AC61">
        <v>14.973523740533699</v>
      </c>
      <c r="AD61">
        <v>9.3538408441881522</v>
      </c>
      <c r="AE61">
        <v>25.43597202988234</v>
      </c>
      <c r="AF61">
        <v>0</v>
      </c>
      <c r="AG61">
        <v>30.777119428556666</v>
      </c>
      <c r="AH61">
        <v>77.26133511136814</v>
      </c>
      <c r="AI61">
        <v>0</v>
      </c>
      <c r="AJ61">
        <v>0</v>
      </c>
      <c r="AK61">
        <v>28.899433465248237</v>
      </c>
      <c r="AL61">
        <v>57.163076392857135</v>
      </c>
      <c r="AM61">
        <v>5.3956266903457575</v>
      </c>
      <c r="AN61">
        <v>6.5060474196003235E-2</v>
      </c>
      <c r="AO61">
        <v>0</v>
      </c>
      <c r="AP61">
        <v>4.2903136237779611</v>
      </c>
      <c r="AQ61">
        <v>0</v>
      </c>
      <c r="AR61">
        <v>14.276256260688401</v>
      </c>
      <c r="AS61">
        <v>16.27778071475641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2.458848793296089</v>
      </c>
      <c r="AZ61">
        <v>4.6999600404858306</v>
      </c>
      <c r="BA61">
        <v>3.1006890476190478</v>
      </c>
      <c r="BB61">
        <v>2.4610292030947778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1230.1583069740302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464.31474457613103</v>
      </c>
      <c r="L62">
        <v>6.8901501093043693</v>
      </c>
      <c r="M62">
        <v>63.160639056994818</v>
      </c>
      <c r="N62">
        <v>52.941769958020991</v>
      </c>
      <c r="O62">
        <v>73.649820380170553</v>
      </c>
      <c r="P62">
        <v>31.373105796850176</v>
      </c>
      <c r="Q62">
        <v>9.6176837153318075</v>
      </c>
      <c r="R62">
        <v>19.12486675392066</v>
      </c>
      <c r="S62">
        <v>11.761142964794008</v>
      </c>
      <c r="T62">
        <v>0</v>
      </c>
      <c r="U62">
        <v>59.951478301311006</v>
      </c>
      <c r="V62">
        <v>5.0635626363636366</v>
      </c>
      <c r="W62">
        <v>18.78546490972872</v>
      </c>
      <c r="X62">
        <v>62.833276559245007</v>
      </c>
      <c r="Y62">
        <v>0</v>
      </c>
      <c r="Z62">
        <v>8.2933271940909066</v>
      </c>
      <c r="AA62">
        <v>17.870738068354434</v>
      </c>
      <c r="AB62">
        <v>20.881436549132221</v>
      </c>
      <c r="AC62">
        <v>14.973523740533699</v>
      </c>
      <c r="AD62">
        <v>9.3538408441881522</v>
      </c>
      <c r="AE62">
        <v>25.43597202988234</v>
      </c>
      <c r="AF62">
        <v>0</v>
      </c>
      <c r="AG62">
        <v>30.777119428556666</v>
      </c>
      <c r="AH62">
        <v>77.26133511136814</v>
      </c>
      <c r="AI62">
        <v>0</v>
      </c>
      <c r="AJ62">
        <v>0</v>
      </c>
      <c r="AK62">
        <v>28.899433465248237</v>
      </c>
      <c r="AL62">
        <v>57.163076392857135</v>
      </c>
      <c r="AM62">
        <v>8.0770900157501266</v>
      </c>
      <c r="AN62">
        <v>6.5060474196003235E-2</v>
      </c>
      <c r="AO62">
        <v>0</v>
      </c>
      <c r="AP62">
        <v>4.2903136237779611</v>
      </c>
      <c r="AQ62">
        <v>0</v>
      </c>
      <c r="AR62">
        <v>14.276256260688401</v>
      </c>
      <c r="AS62">
        <v>16.27778071475641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2.458848793296089</v>
      </c>
      <c r="AZ62">
        <v>4.6999600404858306</v>
      </c>
      <c r="BA62">
        <v>3.1006890476190478</v>
      </c>
      <c r="BB62">
        <v>2.4610292030947778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1226.0845367160434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465.27862695597793</v>
      </c>
      <c r="L63">
        <v>6.8902743449723935</v>
      </c>
      <c r="M63">
        <v>63.160639056994818</v>
      </c>
      <c r="N63">
        <v>52.941769958020991</v>
      </c>
      <c r="O63">
        <v>73.649820380170553</v>
      </c>
      <c r="P63">
        <v>31.373105796850176</v>
      </c>
      <c r="Q63">
        <v>9.6176837153318075</v>
      </c>
      <c r="R63">
        <v>19.12486675392066</v>
      </c>
      <c r="S63">
        <v>11.761142964794008</v>
      </c>
      <c r="T63">
        <v>0</v>
      </c>
      <c r="U63">
        <v>59.951478301311006</v>
      </c>
      <c r="V63">
        <v>5.0635626363636366</v>
      </c>
      <c r="W63">
        <v>18.78546490972872</v>
      </c>
      <c r="X63">
        <v>62.833276559245007</v>
      </c>
      <c r="Y63">
        <v>0</v>
      </c>
      <c r="Z63">
        <v>8.2933271940909066</v>
      </c>
      <c r="AA63">
        <v>17.870738068354434</v>
      </c>
      <c r="AB63">
        <v>20.881436549132221</v>
      </c>
      <c r="AC63">
        <v>14.973523740533699</v>
      </c>
      <c r="AD63">
        <v>9.3538408441881522</v>
      </c>
      <c r="AE63">
        <v>25.43597202988234</v>
      </c>
      <c r="AF63">
        <v>0</v>
      </c>
      <c r="AG63">
        <v>30.777119428556666</v>
      </c>
      <c r="AH63">
        <v>77.26133511136814</v>
      </c>
      <c r="AI63">
        <v>0</v>
      </c>
      <c r="AJ63">
        <v>0</v>
      </c>
      <c r="AK63">
        <v>28.899433465248237</v>
      </c>
      <c r="AL63">
        <v>57.163076392857135</v>
      </c>
      <c r="AM63">
        <v>8.0770900157501266</v>
      </c>
      <c r="AN63">
        <v>6.5060474196003235E-2</v>
      </c>
      <c r="AO63">
        <v>0</v>
      </c>
      <c r="AP63">
        <v>1.3033863395194698</v>
      </c>
      <c r="AQ63">
        <v>0</v>
      </c>
      <c r="AR63">
        <v>14.276256260688401</v>
      </c>
      <c r="AS63">
        <v>16.27778071475641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2.458848793296089</v>
      </c>
      <c r="AZ63">
        <v>4.6999600404858306</v>
      </c>
      <c r="BA63">
        <v>3.1006890476190478</v>
      </c>
      <c r="BB63">
        <v>2.4610292030947778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1224.0616160472996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464.31474457613103</v>
      </c>
      <c r="L64">
        <v>6.8903852817961111</v>
      </c>
      <c r="M64">
        <v>63.160639056994818</v>
      </c>
      <c r="N64">
        <v>52.941769958020991</v>
      </c>
      <c r="O64">
        <v>73.649820380170553</v>
      </c>
      <c r="P64">
        <v>31.373105796850176</v>
      </c>
      <c r="Q64">
        <v>9.6176837153318075</v>
      </c>
      <c r="R64">
        <v>19.12486675392066</v>
      </c>
      <c r="S64">
        <v>11.761142964794008</v>
      </c>
      <c r="T64">
        <v>0</v>
      </c>
      <c r="U64">
        <v>59.951478301311006</v>
      </c>
      <c r="V64">
        <v>5.0635626363636366</v>
      </c>
      <c r="W64">
        <v>18.78546490972872</v>
      </c>
      <c r="X64">
        <v>62.833276559245007</v>
      </c>
      <c r="Y64">
        <v>0</v>
      </c>
      <c r="Z64">
        <v>8.2933271940909066</v>
      </c>
      <c r="AA64">
        <v>17.870738068354434</v>
      </c>
      <c r="AB64">
        <v>20.881436549132221</v>
      </c>
      <c r="AC64">
        <v>14.973523740533699</v>
      </c>
      <c r="AD64">
        <v>9.3538408441881522</v>
      </c>
      <c r="AE64">
        <v>25.43597202988234</v>
      </c>
      <c r="AF64">
        <v>0</v>
      </c>
      <c r="AG64">
        <v>30.777119428556666</v>
      </c>
      <c r="AH64">
        <v>77.26133511136814</v>
      </c>
      <c r="AI64">
        <v>0</v>
      </c>
      <c r="AJ64">
        <v>0</v>
      </c>
      <c r="AK64">
        <v>28.899433465248237</v>
      </c>
      <c r="AL64">
        <v>57.163076392857135</v>
      </c>
      <c r="AM64">
        <v>8.0770900157501266</v>
      </c>
      <c r="AN64">
        <v>6.5060474196003235E-2</v>
      </c>
      <c r="AO64">
        <v>0</v>
      </c>
      <c r="AP64">
        <v>1.3033863395194698</v>
      </c>
      <c r="AQ64">
        <v>0</v>
      </c>
      <c r="AR64">
        <v>14.276256260688401</v>
      </c>
      <c r="AS64">
        <v>16.27778071475641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2.458848793296089</v>
      </c>
      <c r="AZ64">
        <v>4.6999600404858306</v>
      </c>
      <c r="BA64">
        <v>3.1006890476190478</v>
      </c>
      <c r="BB64">
        <v>2.4610292030947778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1223.0978446042766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459.48728470593841</v>
      </c>
      <c r="L65">
        <v>6.8803979359559726</v>
      </c>
      <c r="M65">
        <v>63.160639056994818</v>
      </c>
      <c r="N65">
        <v>52.941769958020991</v>
      </c>
      <c r="O65">
        <v>73.649820380170553</v>
      </c>
      <c r="P65">
        <v>31.373105796850176</v>
      </c>
      <c r="Q65">
        <v>9.6176837153318075</v>
      </c>
      <c r="R65">
        <v>19.12486675392066</v>
      </c>
      <c r="S65">
        <v>11.761142964794008</v>
      </c>
      <c r="T65">
        <v>0</v>
      </c>
      <c r="U65">
        <v>59.951478301311006</v>
      </c>
      <c r="V65">
        <v>5.0635626363636366</v>
      </c>
      <c r="W65">
        <v>18.78546490972872</v>
      </c>
      <c r="X65">
        <v>62.833276559245007</v>
      </c>
      <c r="Y65">
        <v>0</v>
      </c>
      <c r="Z65">
        <v>8.2933271940909066</v>
      </c>
      <c r="AA65">
        <v>17.870738068354434</v>
      </c>
      <c r="AB65">
        <v>20.881436549132221</v>
      </c>
      <c r="AC65">
        <v>14.973523740533699</v>
      </c>
      <c r="AD65">
        <v>9.3538408441881522</v>
      </c>
      <c r="AE65">
        <v>25.43597202988234</v>
      </c>
      <c r="AF65">
        <v>0</v>
      </c>
      <c r="AG65">
        <v>30.777119428556666</v>
      </c>
      <c r="AH65">
        <v>77.26133511136814</v>
      </c>
      <c r="AI65">
        <v>0</v>
      </c>
      <c r="AJ65">
        <v>0</v>
      </c>
      <c r="AK65">
        <v>28.899433465248237</v>
      </c>
      <c r="AL65">
        <v>57.163076392857135</v>
      </c>
      <c r="AM65">
        <v>8.0770900157501266</v>
      </c>
      <c r="AN65">
        <v>6.5060474196003235E-2</v>
      </c>
      <c r="AO65">
        <v>0</v>
      </c>
      <c r="AP65">
        <v>1.3033863395194698</v>
      </c>
      <c r="AQ65">
        <v>0</v>
      </c>
      <c r="AR65">
        <v>14.276256260688401</v>
      </c>
      <c r="AS65">
        <v>16.27778071475641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2.458848793296089</v>
      </c>
      <c r="AZ65">
        <v>4.6999600404858306</v>
      </c>
      <c r="BA65">
        <v>3.1006890476190478</v>
      </c>
      <c r="BB65">
        <v>2.4610292030947778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1218.2603973882437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473.00042944016116</v>
      </c>
      <c r="L66">
        <v>6.8803979359559726</v>
      </c>
      <c r="M66">
        <v>63.160639056994818</v>
      </c>
      <c r="N66">
        <v>52.941769958020991</v>
      </c>
      <c r="O66">
        <v>73.649820380170553</v>
      </c>
      <c r="P66">
        <v>31.373105796850176</v>
      </c>
      <c r="Q66">
        <v>9.6176837153318075</v>
      </c>
      <c r="R66">
        <v>19.12486675392066</v>
      </c>
      <c r="S66">
        <v>11.761142964794008</v>
      </c>
      <c r="T66">
        <v>0</v>
      </c>
      <c r="U66">
        <v>59.951478301311006</v>
      </c>
      <c r="V66">
        <v>5.0635626363636366</v>
      </c>
      <c r="W66">
        <v>18.78546490972872</v>
      </c>
      <c r="X66">
        <v>62.833276559245007</v>
      </c>
      <c r="Y66">
        <v>0</v>
      </c>
      <c r="Z66">
        <v>5.5288845032727263</v>
      </c>
      <c r="AA66">
        <v>17.870738068354434</v>
      </c>
      <c r="AB66">
        <v>20.881436549132221</v>
      </c>
      <c r="AC66">
        <v>14.973523740533699</v>
      </c>
      <c r="AD66">
        <v>9.3538408441881522</v>
      </c>
      <c r="AE66">
        <v>25.43597202988234</v>
      </c>
      <c r="AF66">
        <v>0</v>
      </c>
      <c r="AG66">
        <v>30.777119428556666</v>
      </c>
      <c r="AH66">
        <v>77.26133511136814</v>
      </c>
      <c r="AI66">
        <v>0</v>
      </c>
      <c r="AJ66">
        <v>0</v>
      </c>
      <c r="AK66">
        <v>28.899433465248237</v>
      </c>
      <c r="AL66">
        <v>57.163076392857135</v>
      </c>
      <c r="AM66">
        <v>8.0770900157501266</v>
      </c>
      <c r="AN66">
        <v>6.5060474196003235E-2</v>
      </c>
      <c r="AO66">
        <v>0</v>
      </c>
      <c r="AP66">
        <v>1.3033863395194698</v>
      </c>
      <c r="AQ66">
        <v>0</v>
      </c>
      <c r="AR66">
        <v>14.276256260688401</v>
      </c>
      <c r="AS66">
        <v>16.27778071475641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2.458848793296089</v>
      </c>
      <c r="AZ66">
        <v>4.6999600404858306</v>
      </c>
      <c r="BA66">
        <v>3.1006890476190478</v>
      </c>
      <c r="BB66">
        <v>2.4610292030947778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1229.0090994316483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494.49543499410368</v>
      </c>
      <c r="L67">
        <v>6.8903852817961111</v>
      </c>
      <c r="M67">
        <v>63.160639056994818</v>
      </c>
      <c r="N67">
        <v>52.941769958020991</v>
      </c>
      <c r="O67">
        <v>73.649820380170553</v>
      </c>
      <c r="P67">
        <v>31.373105796850176</v>
      </c>
      <c r="Q67">
        <v>9.6176837153318075</v>
      </c>
      <c r="R67">
        <v>19.12486675392066</v>
      </c>
      <c r="S67">
        <v>11.761142964794008</v>
      </c>
      <c r="T67">
        <v>0.81965920231213873</v>
      </c>
      <c r="U67">
        <v>59.951478301311006</v>
      </c>
      <c r="V67">
        <v>5.0635626363636366</v>
      </c>
      <c r="W67">
        <v>18.78546490972872</v>
      </c>
      <c r="X67">
        <v>62.833276559245007</v>
      </c>
      <c r="Y67">
        <v>0</v>
      </c>
      <c r="Z67">
        <v>5.5288845032727263</v>
      </c>
      <c r="AA67">
        <v>17.870738068354434</v>
      </c>
      <c r="AB67">
        <v>20.881436549132221</v>
      </c>
      <c r="AC67">
        <v>14.973523740533699</v>
      </c>
      <c r="AD67">
        <v>14.030761043706521</v>
      </c>
      <c r="AE67">
        <v>25.43597202988234</v>
      </c>
      <c r="AF67">
        <v>0</v>
      </c>
      <c r="AG67">
        <v>30.777119428556666</v>
      </c>
      <c r="AH67">
        <v>77.26133511136814</v>
      </c>
      <c r="AI67">
        <v>0</v>
      </c>
      <c r="AJ67">
        <v>0</v>
      </c>
      <c r="AK67">
        <v>28.899433465248237</v>
      </c>
      <c r="AL67">
        <v>57.163076392857135</v>
      </c>
      <c r="AM67">
        <v>8.0770900157501266</v>
      </c>
      <c r="AN67">
        <v>6.5060474196003235E-2</v>
      </c>
      <c r="AO67">
        <v>0</v>
      </c>
      <c r="AP67">
        <v>4.2903136237779611</v>
      </c>
      <c r="AQ67">
        <v>0</v>
      </c>
      <c r="AR67">
        <v>14.276256260688401</v>
      </c>
      <c r="AS67">
        <v>16.27778071475641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2.458848793296089</v>
      </c>
      <c r="AZ67">
        <v>4.6999600404858306</v>
      </c>
      <c r="BA67">
        <v>3.1006890476190478</v>
      </c>
      <c r="BB67">
        <v>2.4610292030947778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1258.9975990175201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494.49558152398436</v>
      </c>
      <c r="L68">
        <v>6.8903852817961111</v>
      </c>
      <c r="M68">
        <v>63.160639056994818</v>
      </c>
      <c r="N68">
        <v>52.941769958020991</v>
      </c>
      <c r="O68">
        <v>73.649820380170553</v>
      </c>
      <c r="P68">
        <v>31.373105796850176</v>
      </c>
      <c r="Q68">
        <v>9.6176837153318075</v>
      </c>
      <c r="R68">
        <v>19.12486675392066</v>
      </c>
      <c r="S68">
        <v>10.617176526578072</v>
      </c>
      <c r="T68">
        <v>1.4213018255033556</v>
      </c>
      <c r="U68">
        <v>59.951478301311006</v>
      </c>
      <c r="V68">
        <v>5.0635626363636366</v>
      </c>
      <c r="W68">
        <v>18.78546490972872</v>
      </c>
      <c r="X68">
        <v>62.833276559245007</v>
      </c>
      <c r="Y68">
        <v>0</v>
      </c>
      <c r="Z68">
        <v>5.5288845032727263</v>
      </c>
      <c r="AA68">
        <v>17.870738068354434</v>
      </c>
      <c r="AB68">
        <v>20.881436549132221</v>
      </c>
      <c r="AC68">
        <v>14.973523740533699</v>
      </c>
      <c r="AD68">
        <v>14.030761043706521</v>
      </c>
      <c r="AE68">
        <v>25.43597202988234</v>
      </c>
      <c r="AF68">
        <v>0</v>
      </c>
      <c r="AG68">
        <v>30.777119428556666</v>
      </c>
      <c r="AH68">
        <v>77.26133511136814</v>
      </c>
      <c r="AI68">
        <v>0</v>
      </c>
      <c r="AJ68">
        <v>0</v>
      </c>
      <c r="AK68">
        <v>28.899433465248237</v>
      </c>
      <c r="AL68">
        <v>51.04593306841651</v>
      </c>
      <c r="AM68">
        <v>8.0770900157501266</v>
      </c>
      <c r="AN68">
        <v>6.5060474196003235E-2</v>
      </c>
      <c r="AO68">
        <v>0</v>
      </c>
      <c r="AP68">
        <v>4.2903136237779611</v>
      </c>
      <c r="AQ68">
        <v>0</v>
      </c>
      <c r="AR68">
        <v>14.276256260688401</v>
      </c>
      <c r="AS68">
        <v>16.27778071475641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2.458848793296089</v>
      </c>
      <c r="AZ68">
        <v>4.6999600404858306</v>
      </c>
      <c r="BA68">
        <v>3.1006890476190478</v>
      </c>
      <c r="BB68">
        <v>2.4610292030947778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1252.3382784079356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448.17676747497342</v>
      </c>
      <c r="L69">
        <v>17.46</v>
      </c>
      <c r="M69">
        <v>63.160639056994818</v>
      </c>
      <c r="N69">
        <v>52.941769958020991</v>
      </c>
      <c r="O69">
        <v>73.649820380170553</v>
      </c>
      <c r="P69">
        <v>31.373105796850176</v>
      </c>
      <c r="Q69">
        <v>8.5562523580246914</v>
      </c>
      <c r="R69">
        <v>19.12486675392066</v>
      </c>
      <c r="S69">
        <v>11.761142964794008</v>
      </c>
      <c r="T69">
        <v>1.4213232684563757</v>
      </c>
      <c r="U69">
        <v>59.951478301311006</v>
      </c>
      <c r="V69">
        <v>5.0635626363636366</v>
      </c>
      <c r="W69">
        <v>18.78546490972872</v>
      </c>
      <c r="X69">
        <v>62.833276559245007</v>
      </c>
      <c r="Y69">
        <v>0</v>
      </c>
      <c r="Z69">
        <v>5.5288845032727263</v>
      </c>
      <c r="AA69">
        <v>17.870738068354434</v>
      </c>
      <c r="AB69">
        <v>20.881436549132221</v>
      </c>
      <c r="AC69">
        <v>14.973523740533699</v>
      </c>
      <c r="AD69">
        <v>14.030761043706521</v>
      </c>
      <c r="AE69">
        <v>25.43597202988234</v>
      </c>
      <c r="AF69">
        <v>0</v>
      </c>
      <c r="AG69">
        <v>30.777119428556666</v>
      </c>
      <c r="AH69">
        <v>77.26133511136814</v>
      </c>
      <c r="AI69">
        <v>7.8705432346225903</v>
      </c>
      <c r="AJ69">
        <v>0</v>
      </c>
      <c r="AK69">
        <v>28.899433465248237</v>
      </c>
      <c r="AL69">
        <v>51.04593306841651</v>
      </c>
      <c r="AM69">
        <v>8.0770900157501266</v>
      </c>
      <c r="AN69">
        <v>6.5060474196003235E-2</v>
      </c>
      <c r="AO69">
        <v>0</v>
      </c>
      <c r="AP69">
        <v>0.76030877125103558</v>
      </c>
      <c r="AQ69">
        <v>0</v>
      </c>
      <c r="AR69">
        <v>14.276256260688401</v>
      </c>
      <c r="AS69">
        <v>16.27778071475641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2.458848793296089</v>
      </c>
      <c r="AZ69">
        <v>4.6999600404858306</v>
      </c>
      <c r="BA69">
        <v>3.1006890476190478</v>
      </c>
      <c r="BB69">
        <v>2.4610292030947778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1221.0121739830859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462.53379233788417</v>
      </c>
      <c r="L70">
        <v>17.46</v>
      </c>
      <c r="M70">
        <v>63.160639056994818</v>
      </c>
      <c r="N70">
        <v>52.941769958020991</v>
      </c>
      <c r="O70">
        <v>73.649820380170553</v>
      </c>
      <c r="P70">
        <v>31.373105796850176</v>
      </c>
      <c r="Q70">
        <v>8.5562523580246914</v>
      </c>
      <c r="R70">
        <v>19.12486675392066</v>
      </c>
      <c r="S70">
        <v>11.761142964794008</v>
      </c>
      <c r="T70">
        <v>1.4213232684563757</v>
      </c>
      <c r="U70">
        <v>59.951478301311006</v>
      </c>
      <c r="V70">
        <v>5.0635626363636366</v>
      </c>
      <c r="W70">
        <v>18.78546490972872</v>
      </c>
      <c r="X70">
        <v>62.833276559245007</v>
      </c>
      <c r="Y70">
        <v>0</v>
      </c>
      <c r="Z70">
        <v>5.5288845032727263</v>
      </c>
      <c r="AA70">
        <v>17.870738068354434</v>
      </c>
      <c r="AB70">
        <v>20.881436549132221</v>
      </c>
      <c r="AC70">
        <v>14.973523740533699</v>
      </c>
      <c r="AD70">
        <v>14.030761043706521</v>
      </c>
      <c r="AE70">
        <v>25.43597202988234</v>
      </c>
      <c r="AF70">
        <v>0</v>
      </c>
      <c r="AG70">
        <v>30.777119428556666</v>
      </c>
      <c r="AH70">
        <v>77.26133511136814</v>
      </c>
      <c r="AI70">
        <v>7.8705432346225903</v>
      </c>
      <c r="AJ70">
        <v>0</v>
      </c>
      <c r="AK70">
        <v>28.899433465248237</v>
      </c>
      <c r="AL70">
        <v>51.04593306841651</v>
      </c>
      <c r="AM70">
        <v>8.0770900157501266</v>
      </c>
      <c r="AN70">
        <v>6.5060474196003235E-2</v>
      </c>
      <c r="AO70">
        <v>0</v>
      </c>
      <c r="AP70">
        <v>0.76030877125103558</v>
      </c>
      <c r="AQ70">
        <v>0</v>
      </c>
      <c r="AR70">
        <v>14.276256260688401</v>
      </c>
      <c r="AS70">
        <v>16.27778071475641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2.458848793296089</v>
      </c>
      <c r="AZ70">
        <v>4.6999600404858306</v>
      </c>
      <c r="BA70">
        <v>3.1006890476190478</v>
      </c>
      <c r="BB70">
        <v>2.4610292030947778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1235.3691988459966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463.34817860982241</v>
      </c>
      <c r="L71">
        <v>6.8803979359559726</v>
      </c>
      <c r="M71">
        <v>63.160639056994818</v>
      </c>
      <c r="N71">
        <v>52.941769958020991</v>
      </c>
      <c r="O71">
        <v>73.649820380170553</v>
      </c>
      <c r="P71">
        <v>31.373105796850176</v>
      </c>
      <c r="Q71">
        <v>9.6176837153318075</v>
      </c>
      <c r="R71">
        <v>19.12486675392066</v>
      </c>
      <c r="S71">
        <v>11.761142964794008</v>
      </c>
      <c r="T71">
        <v>1.4213232684563757</v>
      </c>
      <c r="U71">
        <v>59.951478301311006</v>
      </c>
      <c r="V71">
        <v>5.0635626363636366</v>
      </c>
      <c r="W71">
        <v>18.78546490972872</v>
      </c>
      <c r="X71">
        <v>62.833276559245007</v>
      </c>
      <c r="Y71">
        <v>0</v>
      </c>
      <c r="Z71">
        <v>5.5288845032727263</v>
      </c>
      <c r="AA71">
        <v>17.870738068354434</v>
      </c>
      <c r="AB71">
        <v>20.881436549132221</v>
      </c>
      <c r="AC71">
        <v>14.973523740533699</v>
      </c>
      <c r="AD71">
        <v>14.030761043706521</v>
      </c>
      <c r="AE71">
        <v>25.43597202988234</v>
      </c>
      <c r="AF71">
        <v>0</v>
      </c>
      <c r="AG71">
        <v>30.777119428556666</v>
      </c>
      <c r="AH71">
        <v>77.26133511136814</v>
      </c>
      <c r="AI71">
        <v>8.1984826288415729</v>
      </c>
      <c r="AJ71">
        <v>0</v>
      </c>
      <c r="AK71">
        <v>28.899433465248237</v>
      </c>
      <c r="AL71">
        <v>51.04593306841651</v>
      </c>
      <c r="AM71">
        <v>8.0770900157501266</v>
      </c>
      <c r="AN71">
        <v>6.5060474196003235E-2</v>
      </c>
      <c r="AO71">
        <v>0</v>
      </c>
      <c r="AP71">
        <v>0.48876976752278373</v>
      </c>
      <c r="AQ71">
        <v>0</v>
      </c>
      <c r="AR71">
        <v>14.276256260688401</v>
      </c>
      <c r="AS71">
        <v>16.27778071475641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2.458848793296089</v>
      </c>
      <c r="AZ71">
        <v>4.6999600404858306</v>
      </c>
      <c r="BA71">
        <v>3.1006890476190478</v>
      </c>
      <c r="BB71">
        <v>2.4610292030947778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1226.7218148016887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465.27862695597793</v>
      </c>
      <c r="L72">
        <v>6.8803979359559726</v>
      </c>
      <c r="M72">
        <v>63.160639056994818</v>
      </c>
      <c r="N72">
        <v>52.941769958020991</v>
      </c>
      <c r="O72">
        <v>73.649820380170553</v>
      </c>
      <c r="P72">
        <v>31.373105796850176</v>
      </c>
      <c r="Q72">
        <v>9.6176837153318075</v>
      </c>
      <c r="R72">
        <v>19.12486675392066</v>
      </c>
      <c r="S72">
        <v>11.761142964794008</v>
      </c>
      <c r="T72">
        <v>1.4213232684563757</v>
      </c>
      <c r="U72">
        <v>59.951478301311006</v>
      </c>
      <c r="V72">
        <v>5.0635626363636366</v>
      </c>
      <c r="W72">
        <v>18.78546490972872</v>
      </c>
      <c r="X72">
        <v>62.833276559245007</v>
      </c>
      <c r="Y72">
        <v>0</v>
      </c>
      <c r="Z72">
        <v>5.5288845032727263</v>
      </c>
      <c r="AA72">
        <v>17.870738068354434</v>
      </c>
      <c r="AB72">
        <v>20.881436549132221</v>
      </c>
      <c r="AC72">
        <v>14.973523740533699</v>
      </c>
      <c r="AD72">
        <v>14.030761043706521</v>
      </c>
      <c r="AE72">
        <v>25.43597202988234</v>
      </c>
      <c r="AF72">
        <v>0</v>
      </c>
      <c r="AG72">
        <v>30.777119428556666</v>
      </c>
      <c r="AH72">
        <v>77.26133511136814</v>
      </c>
      <c r="AI72">
        <v>8.1984826288415729</v>
      </c>
      <c r="AJ72">
        <v>0</v>
      </c>
      <c r="AK72">
        <v>28.899433465248237</v>
      </c>
      <c r="AL72">
        <v>51.04593306841651</v>
      </c>
      <c r="AM72">
        <v>8.0770900157501266</v>
      </c>
      <c r="AN72">
        <v>6.5060474196003235E-2</v>
      </c>
      <c r="AO72">
        <v>0</v>
      </c>
      <c r="AP72">
        <v>0.48876976752278373</v>
      </c>
      <c r="AQ72">
        <v>0</v>
      </c>
      <c r="AR72">
        <v>14.276256260688401</v>
      </c>
      <c r="AS72">
        <v>16.27778071475641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2.458848793296089</v>
      </c>
      <c r="AZ72">
        <v>4.6999600404858306</v>
      </c>
      <c r="BA72">
        <v>3.1006890476190478</v>
      </c>
      <c r="BB72">
        <v>2.4610292030947778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1228.6522631478442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471.06997747061035</v>
      </c>
      <c r="L73">
        <v>6.8803979359559726</v>
      </c>
      <c r="M73">
        <v>63.160639056994818</v>
      </c>
      <c r="N73">
        <v>52.941769958020991</v>
      </c>
      <c r="O73">
        <v>73.649820380170553</v>
      </c>
      <c r="P73">
        <v>31.373105796850176</v>
      </c>
      <c r="Q73">
        <v>8.5562523580246914</v>
      </c>
      <c r="R73">
        <v>19.12486675392066</v>
      </c>
      <c r="S73">
        <v>11.761142964794008</v>
      </c>
      <c r="T73">
        <v>1.4213232684563757</v>
      </c>
      <c r="U73">
        <v>59.951478301311006</v>
      </c>
      <c r="V73">
        <v>5.0635626363636366</v>
      </c>
      <c r="W73">
        <v>18.78546490972872</v>
      </c>
      <c r="X73">
        <v>62.833276559245007</v>
      </c>
      <c r="Y73">
        <v>0</v>
      </c>
      <c r="Z73">
        <v>5.5288845032727263</v>
      </c>
      <c r="AA73">
        <v>17.870738068354434</v>
      </c>
      <c r="AB73">
        <v>20.881436549132221</v>
      </c>
      <c r="AC73">
        <v>14.973523740533699</v>
      </c>
      <c r="AD73">
        <v>14.030761043706521</v>
      </c>
      <c r="AE73">
        <v>25.43597202988234</v>
      </c>
      <c r="AF73">
        <v>0</v>
      </c>
      <c r="AG73">
        <v>30.777119428556666</v>
      </c>
      <c r="AH73">
        <v>77.26133511136814</v>
      </c>
      <c r="AI73">
        <v>8.1984826288415729</v>
      </c>
      <c r="AJ73">
        <v>0</v>
      </c>
      <c r="AK73">
        <v>28.899433465248237</v>
      </c>
      <c r="AL73">
        <v>51.04593306841651</v>
      </c>
      <c r="AM73">
        <v>8.0770900157501266</v>
      </c>
      <c r="AN73">
        <v>6.5060474196003235E-2</v>
      </c>
      <c r="AO73">
        <v>0</v>
      </c>
      <c r="AP73">
        <v>1.3033863395194698</v>
      </c>
      <c r="AQ73">
        <v>0</v>
      </c>
      <c r="AR73">
        <v>14.276256260688401</v>
      </c>
      <c r="AS73">
        <v>16.27778071475641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2.458848793296089</v>
      </c>
      <c r="AZ73">
        <v>4.6999600404858306</v>
      </c>
      <c r="BA73">
        <v>3.1006890476190478</v>
      </c>
      <c r="BB73">
        <v>2.4610292030947778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1234.196798877166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478.79441459560024</v>
      </c>
      <c r="L74">
        <v>6.8803979359559726</v>
      </c>
      <c r="M74">
        <v>63.160639056994818</v>
      </c>
      <c r="N74">
        <v>52.941769958020991</v>
      </c>
      <c r="O74">
        <v>73.649820380170553</v>
      </c>
      <c r="P74">
        <v>31.373105796850176</v>
      </c>
      <c r="Q74">
        <v>9.6176837153318075</v>
      </c>
      <c r="R74">
        <v>19.12486675392066</v>
      </c>
      <c r="S74">
        <v>11.761142964794008</v>
      </c>
      <c r="T74">
        <v>1.4213232684563757</v>
      </c>
      <c r="U74">
        <v>59.951478301311006</v>
      </c>
      <c r="V74">
        <v>5.0635626363636366</v>
      </c>
      <c r="W74">
        <v>18.78546490972872</v>
      </c>
      <c r="X74">
        <v>62.833276559245007</v>
      </c>
      <c r="Y74">
        <v>0</v>
      </c>
      <c r="Z74">
        <v>5.5288845032727263</v>
      </c>
      <c r="AA74">
        <v>17.870738068354434</v>
      </c>
      <c r="AB74">
        <v>20.881436549132221</v>
      </c>
      <c r="AC74">
        <v>14.973523740533699</v>
      </c>
      <c r="AD74">
        <v>14.030761043706521</v>
      </c>
      <c r="AE74">
        <v>25.43597202988234</v>
      </c>
      <c r="AF74">
        <v>0</v>
      </c>
      <c r="AG74">
        <v>30.777119428556666</v>
      </c>
      <c r="AH74">
        <v>77.26133511136814</v>
      </c>
      <c r="AI74">
        <v>8.1984826288415729</v>
      </c>
      <c r="AJ74">
        <v>0</v>
      </c>
      <c r="AK74">
        <v>28.899433465248237</v>
      </c>
      <c r="AL74">
        <v>51.04593306841651</v>
      </c>
      <c r="AM74">
        <v>8.0770900157501266</v>
      </c>
      <c r="AN74">
        <v>6.5060474196003235E-2</v>
      </c>
      <c r="AO74">
        <v>0</v>
      </c>
      <c r="AP74">
        <v>1.3033863395194698</v>
      </c>
      <c r="AQ74">
        <v>6.4769241691485639</v>
      </c>
      <c r="AR74">
        <v>14.276256260688401</v>
      </c>
      <c r="AS74">
        <v>16.27778071475641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2.458848793296089</v>
      </c>
      <c r="AZ74">
        <v>4.6999600404858306</v>
      </c>
      <c r="BA74">
        <v>3.1006890476190478</v>
      </c>
      <c r="BB74">
        <v>2.4610292030947778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1249.4595915286116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494.49558152398436</v>
      </c>
      <c r="L75">
        <v>17.46</v>
      </c>
      <c r="M75">
        <v>63.160639056994818</v>
      </c>
      <c r="N75">
        <v>52.941769958020991</v>
      </c>
      <c r="O75">
        <v>73.649820380170553</v>
      </c>
      <c r="P75">
        <v>31.373105796850176</v>
      </c>
      <c r="Q75">
        <v>9.6176837153318075</v>
      </c>
      <c r="R75">
        <v>19.12486675392066</v>
      </c>
      <c r="S75">
        <v>11.761142964794008</v>
      </c>
      <c r="T75">
        <v>1.4213232684563757</v>
      </c>
      <c r="U75">
        <v>59.951478301311006</v>
      </c>
      <c r="V75">
        <v>5.0635626363636366</v>
      </c>
      <c r="W75">
        <v>18.78546490972872</v>
      </c>
      <c r="X75">
        <v>62.833276559245007</v>
      </c>
      <c r="Y75">
        <v>0</v>
      </c>
      <c r="Z75">
        <v>5.5288845032727263</v>
      </c>
      <c r="AA75">
        <v>17.870738068354434</v>
      </c>
      <c r="AB75">
        <v>20.881436549132221</v>
      </c>
      <c r="AC75">
        <v>14.973523740533699</v>
      </c>
      <c r="AD75">
        <v>14.030761043706521</v>
      </c>
      <c r="AE75">
        <v>25.43597202988234</v>
      </c>
      <c r="AF75">
        <v>0</v>
      </c>
      <c r="AG75">
        <v>30.777119428556666</v>
      </c>
      <c r="AH75">
        <v>77.26133511136814</v>
      </c>
      <c r="AI75">
        <v>8.1984826288415729</v>
      </c>
      <c r="AJ75">
        <v>0</v>
      </c>
      <c r="AK75">
        <v>28.899433465248237</v>
      </c>
      <c r="AL75">
        <v>51.04593306841651</v>
      </c>
      <c r="AM75">
        <v>8.0770900157501266</v>
      </c>
      <c r="AN75">
        <v>6.5060474196003235E-2</v>
      </c>
      <c r="AO75">
        <v>0</v>
      </c>
      <c r="AP75">
        <v>2.3895419152444073</v>
      </c>
      <c r="AQ75">
        <v>12.953848338297128</v>
      </c>
      <c r="AR75">
        <v>14.276256260688401</v>
      </c>
      <c r="AS75">
        <v>16.27778071475641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2.458848793296089</v>
      </c>
      <c r="AZ75">
        <v>4.6999600404858306</v>
      </c>
      <c r="BA75">
        <v>3.1006890476190478</v>
      </c>
      <c r="BB75">
        <v>2.4610292030947778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1283.3034402659132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489.11576753644476</v>
      </c>
      <c r="L76">
        <v>17.46</v>
      </c>
      <c r="M76">
        <v>63.160639056994818</v>
      </c>
      <c r="N76">
        <v>52.941769958020991</v>
      </c>
      <c r="O76">
        <v>73.649820380170553</v>
      </c>
      <c r="P76">
        <v>31.373105796850176</v>
      </c>
      <c r="Q76">
        <v>9.6176837153318075</v>
      </c>
      <c r="R76">
        <v>19.12486675392066</v>
      </c>
      <c r="S76">
        <v>11.761142964794008</v>
      </c>
      <c r="T76">
        <v>1.4213232684563757</v>
      </c>
      <c r="U76">
        <v>59.951478301311006</v>
      </c>
      <c r="V76">
        <v>5.0635626363636366</v>
      </c>
      <c r="W76">
        <v>18.78546490972872</v>
      </c>
      <c r="X76">
        <v>62.833276559245007</v>
      </c>
      <c r="Y76">
        <v>0</v>
      </c>
      <c r="Z76">
        <v>5.5288845032727263</v>
      </c>
      <c r="AA76">
        <v>17.870738068354434</v>
      </c>
      <c r="AB76">
        <v>20.881436549132221</v>
      </c>
      <c r="AC76">
        <v>14.973523740533699</v>
      </c>
      <c r="AD76">
        <v>18.707681243224886</v>
      </c>
      <c r="AE76">
        <v>25.43597202988234</v>
      </c>
      <c r="AF76">
        <v>0</v>
      </c>
      <c r="AG76">
        <v>30.777119428556666</v>
      </c>
      <c r="AH76">
        <v>77.26133511136814</v>
      </c>
      <c r="AI76">
        <v>8.1984826288415729</v>
      </c>
      <c r="AJ76">
        <v>0</v>
      </c>
      <c r="AK76">
        <v>28.899433465248237</v>
      </c>
      <c r="AL76">
        <v>51.04593306841651</v>
      </c>
      <c r="AM76">
        <v>8.0770900157501266</v>
      </c>
      <c r="AN76">
        <v>6.5060474196003235E-2</v>
      </c>
      <c r="AO76">
        <v>0</v>
      </c>
      <c r="AP76">
        <v>2.3895419152444073</v>
      </c>
      <c r="AQ76">
        <v>19.430772507445692</v>
      </c>
      <c r="AR76">
        <v>14.276256260688401</v>
      </c>
      <c r="AS76">
        <v>16.27778071475641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2.458848793296089</v>
      </c>
      <c r="AZ76">
        <v>4.6999600404858306</v>
      </c>
      <c r="BA76">
        <v>3.1006890476190478</v>
      </c>
      <c r="BB76">
        <v>2.4610292030947778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1289.0774706470404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494.2784484250825</v>
      </c>
      <c r="L77">
        <v>17.46</v>
      </c>
      <c r="M77">
        <v>63.160639056994818</v>
      </c>
      <c r="N77">
        <v>52.941769958020991</v>
      </c>
      <c r="O77">
        <v>73.649820380170553</v>
      </c>
      <c r="P77">
        <v>31.373105796850176</v>
      </c>
      <c r="Q77">
        <v>9.6176837153318075</v>
      </c>
      <c r="R77">
        <v>19.12486675392066</v>
      </c>
      <c r="S77">
        <v>11.761142964794008</v>
      </c>
      <c r="T77">
        <v>1.4213232684563757</v>
      </c>
      <c r="U77">
        <v>59.951478301311006</v>
      </c>
      <c r="V77">
        <v>5.0635626363636366</v>
      </c>
      <c r="W77">
        <v>18.78546490972872</v>
      </c>
      <c r="X77">
        <v>62.833276559245007</v>
      </c>
      <c r="Y77">
        <v>0</v>
      </c>
      <c r="Z77">
        <v>5.5288845032727263</v>
      </c>
      <c r="AA77">
        <v>17.870738068354434</v>
      </c>
      <c r="AB77">
        <v>20.881436549132221</v>
      </c>
      <c r="AC77">
        <v>14.973523740533699</v>
      </c>
      <c r="AD77">
        <v>18.707681243224886</v>
      </c>
      <c r="AE77">
        <v>25.43597202988234</v>
      </c>
      <c r="AF77">
        <v>6.2599188371963042</v>
      </c>
      <c r="AG77">
        <v>30.777119428556666</v>
      </c>
      <c r="AH77">
        <v>77.26133511136814</v>
      </c>
      <c r="AI77">
        <v>8.1984826288415729</v>
      </c>
      <c r="AJ77">
        <v>0</v>
      </c>
      <c r="AK77">
        <v>28.899433465248237</v>
      </c>
      <c r="AL77">
        <v>50.209114199999988</v>
      </c>
      <c r="AM77">
        <v>8.0770900157501266</v>
      </c>
      <c r="AN77">
        <v>6.5060474196003235E-2</v>
      </c>
      <c r="AO77">
        <v>0</v>
      </c>
      <c r="AP77">
        <v>0.76030877125103558</v>
      </c>
      <c r="AQ77">
        <v>25.907696028845354</v>
      </c>
      <c r="AR77">
        <v>14.276256260688401</v>
      </c>
      <c r="AS77">
        <v>16.27778071475641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2.458848793296089</v>
      </c>
      <c r="AZ77">
        <v>4.6999600404858306</v>
      </c>
      <c r="BA77">
        <v>3.1006890476190478</v>
      </c>
      <c r="BB77">
        <v>2.4610292030947778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1304.510941881864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494.2784484250825</v>
      </c>
      <c r="L78">
        <v>17.46</v>
      </c>
      <c r="M78">
        <v>63.160639056994818</v>
      </c>
      <c r="N78">
        <v>52.941769958020991</v>
      </c>
      <c r="O78">
        <v>73.649820380170553</v>
      </c>
      <c r="P78">
        <v>31.373105796850176</v>
      </c>
      <c r="Q78">
        <v>9.6176837153318075</v>
      </c>
      <c r="R78">
        <v>19.12486675392066</v>
      </c>
      <c r="S78">
        <v>11.761142964794008</v>
      </c>
      <c r="T78">
        <v>1.4213232684563757</v>
      </c>
      <c r="U78">
        <v>59.951478301311006</v>
      </c>
      <c r="V78">
        <v>5.0635626363636366</v>
      </c>
      <c r="W78">
        <v>18.78546490972872</v>
      </c>
      <c r="X78">
        <v>62.833276559245007</v>
      </c>
      <c r="Y78">
        <v>0</v>
      </c>
      <c r="Z78">
        <v>8.5698646136363603</v>
      </c>
      <c r="AA78">
        <v>17.870738068354434</v>
      </c>
      <c r="AB78">
        <v>20.881436549132221</v>
      </c>
      <c r="AC78">
        <v>14.973523740533699</v>
      </c>
      <c r="AD78">
        <v>18.707681243224886</v>
      </c>
      <c r="AE78">
        <v>25.43597202988234</v>
      </c>
      <c r="AF78">
        <v>6.6281485005808429</v>
      </c>
      <c r="AG78">
        <v>30.777119428556666</v>
      </c>
      <c r="AH78">
        <v>78.146372196971754</v>
      </c>
      <c r="AI78">
        <v>10.494057497721258</v>
      </c>
      <c r="AJ78">
        <v>0</v>
      </c>
      <c r="AK78">
        <v>28.899433465248237</v>
      </c>
      <c r="AL78">
        <v>50.209114199999988</v>
      </c>
      <c r="AM78">
        <v>8.0770900157501266</v>
      </c>
      <c r="AN78">
        <v>6.5060474196003235E-2</v>
      </c>
      <c r="AO78">
        <v>0</v>
      </c>
      <c r="AP78">
        <v>4.2903136237779611</v>
      </c>
      <c r="AQ78">
        <v>26.306276655361035</v>
      </c>
      <c r="AR78">
        <v>14.276256260688401</v>
      </c>
      <c r="AS78">
        <v>16.750077648207359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2.5077414588665445</v>
      </c>
      <c r="AZ78">
        <v>4.6999600404858306</v>
      </c>
      <c r="BA78">
        <v>3.1811467994011977</v>
      </c>
      <c r="BB78">
        <v>2.4610292030947778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1315.6309964399422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494.2784484250825</v>
      </c>
      <c r="L79">
        <v>17.46</v>
      </c>
      <c r="M79">
        <v>63.160639056994818</v>
      </c>
      <c r="N79">
        <v>52.941769958020991</v>
      </c>
      <c r="O79">
        <v>73.649820380170553</v>
      </c>
      <c r="P79">
        <v>31.373105796850176</v>
      </c>
      <c r="Q79">
        <v>9.6176837153318075</v>
      </c>
      <c r="R79">
        <v>19.12486675392066</v>
      </c>
      <c r="S79">
        <v>11.761142964794008</v>
      </c>
      <c r="T79">
        <v>1.4213232684563757</v>
      </c>
      <c r="U79">
        <v>59.951478301311006</v>
      </c>
      <c r="V79">
        <v>5.0635626363636366</v>
      </c>
      <c r="W79">
        <v>18.78546490972872</v>
      </c>
      <c r="X79">
        <v>62.833276559245007</v>
      </c>
      <c r="Y79">
        <v>0</v>
      </c>
      <c r="Z79">
        <v>8.5698646136363603</v>
      </c>
      <c r="AA79">
        <v>17.870738068354434</v>
      </c>
      <c r="AB79">
        <v>20.881436549132221</v>
      </c>
      <c r="AC79">
        <v>14.973523740533699</v>
      </c>
      <c r="AD79">
        <v>18.707681243224886</v>
      </c>
      <c r="AE79">
        <v>25.43597202988234</v>
      </c>
      <c r="AF79">
        <v>6.6281485005808429</v>
      </c>
      <c r="AG79">
        <v>30.777119428556666</v>
      </c>
      <c r="AH79">
        <v>78.146372196971754</v>
      </c>
      <c r="AI79">
        <v>25.27231402666834</v>
      </c>
      <c r="AJ79">
        <v>0</v>
      </c>
      <c r="AK79">
        <v>28.899433465248237</v>
      </c>
      <c r="AL79">
        <v>49.372295331583466</v>
      </c>
      <c r="AM79">
        <v>8.0770900157501266</v>
      </c>
      <c r="AN79">
        <v>6.5060474196003235E-2</v>
      </c>
      <c r="AO79">
        <v>0</v>
      </c>
      <c r="AP79">
        <v>4.2903136237779611</v>
      </c>
      <c r="AQ79">
        <v>26.306276655361035</v>
      </c>
      <c r="AR79">
        <v>14.276256260688401</v>
      </c>
      <c r="AS79">
        <v>16.750077648207359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2.5077414588665445</v>
      </c>
      <c r="AZ79">
        <v>4.6999600404858306</v>
      </c>
      <c r="BA79">
        <v>3.1811467994011977</v>
      </c>
      <c r="BB79">
        <v>2.4610292030947778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1329.5724341004727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494.2784484250825</v>
      </c>
      <c r="L80">
        <v>17.46</v>
      </c>
      <c r="M80">
        <v>63.160639056994818</v>
      </c>
      <c r="N80">
        <v>52.941769958020991</v>
      </c>
      <c r="O80">
        <v>73.649820380170553</v>
      </c>
      <c r="P80">
        <v>31.373105796850176</v>
      </c>
      <c r="Q80">
        <v>9.6176837153318075</v>
      </c>
      <c r="R80">
        <v>19.12486675392066</v>
      </c>
      <c r="S80">
        <v>11.761142964794008</v>
      </c>
      <c r="T80">
        <v>1.4213232684563757</v>
      </c>
      <c r="U80">
        <v>59.951478301311006</v>
      </c>
      <c r="V80">
        <v>5.0635626363636366</v>
      </c>
      <c r="W80">
        <v>18.78546490972872</v>
      </c>
      <c r="X80">
        <v>62.833276559245007</v>
      </c>
      <c r="Y80">
        <v>0</v>
      </c>
      <c r="Z80">
        <v>8.5698646136363603</v>
      </c>
      <c r="AA80">
        <v>17.870738068354434</v>
      </c>
      <c r="AB80">
        <v>20.881436549132221</v>
      </c>
      <c r="AC80">
        <v>14.973523740533699</v>
      </c>
      <c r="AD80">
        <v>18.707681243224886</v>
      </c>
      <c r="AE80">
        <v>25.43597202988234</v>
      </c>
      <c r="AF80">
        <v>6.6281485005808429</v>
      </c>
      <c r="AG80">
        <v>30.777119428556666</v>
      </c>
      <c r="AH80">
        <v>78.146372196971754</v>
      </c>
      <c r="AI80">
        <v>25.27231402666834</v>
      </c>
      <c r="AJ80">
        <v>0</v>
      </c>
      <c r="AK80">
        <v>28.899433465248237</v>
      </c>
      <c r="AL80">
        <v>49.372295331583466</v>
      </c>
      <c r="AM80">
        <v>8.0770900157501266</v>
      </c>
      <c r="AN80">
        <v>6.5060474196003235E-2</v>
      </c>
      <c r="AO80">
        <v>0</v>
      </c>
      <c r="AP80">
        <v>4.2903136237779611</v>
      </c>
      <c r="AQ80">
        <v>26.306276655361035</v>
      </c>
      <c r="AR80">
        <v>14.276256260688401</v>
      </c>
      <c r="AS80">
        <v>16.750077648207359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2.5077414588665445</v>
      </c>
      <c r="AZ80">
        <v>4.6999600404858306</v>
      </c>
      <c r="BA80">
        <v>3.1811467994011977</v>
      </c>
      <c r="BB80">
        <v>2.4610292030947778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1329.5724341004727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494.2784484250825</v>
      </c>
      <c r="L81">
        <v>17.46</v>
      </c>
      <c r="M81">
        <v>63.160639056994818</v>
      </c>
      <c r="N81">
        <v>52.941769958020991</v>
      </c>
      <c r="O81">
        <v>73.649820380170553</v>
      </c>
      <c r="P81">
        <v>31.373105796850176</v>
      </c>
      <c r="Q81">
        <v>9.6176837153318075</v>
      </c>
      <c r="R81">
        <v>19.12486675392066</v>
      </c>
      <c r="S81">
        <v>11.761142964794008</v>
      </c>
      <c r="T81">
        <v>1.4213232684563757</v>
      </c>
      <c r="U81">
        <v>59.951478301311006</v>
      </c>
      <c r="V81">
        <v>5.0635626363636366</v>
      </c>
      <c r="W81">
        <v>18.78546490972872</v>
      </c>
      <c r="X81">
        <v>62.833276559245007</v>
      </c>
      <c r="Y81">
        <v>0</v>
      </c>
      <c r="Z81">
        <v>8.5698646136363603</v>
      </c>
      <c r="AA81">
        <v>17.870738068354434</v>
      </c>
      <c r="AB81">
        <v>20.881436549132221</v>
      </c>
      <c r="AC81">
        <v>14.973523740533699</v>
      </c>
      <c r="AD81">
        <v>18.707681243224886</v>
      </c>
      <c r="AE81">
        <v>25.43597202988234</v>
      </c>
      <c r="AF81">
        <v>6.6281485005808429</v>
      </c>
      <c r="AG81">
        <v>30.777119428556666</v>
      </c>
      <c r="AH81">
        <v>78.146372196971754</v>
      </c>
      <c r="AI81">
        <v>25.27231402666834</v>
      </c>
      <c r="AJ81">
        <v>0</v>
      </c>
      <c r="AK81">
        <v>28.899433465248237</v>
      </c>
      <c r="AL81">
        <v>49.372295331583466</v>
      </c>
      <c r="AM81">
        <v>8.0770900157501266</v>
      </c>
      <c r="AN81">
        <v>6.5060474196003235E-2</v>
      </c>
      <c r="AO81">
        <v>0</v>
      </c>
      <c r="AP81">
        <v>1.8464643469759734</v>
      </c>
      <c r="AQ81">
        <v>26.306276655361035</v>
      </c>
      <c r="AR81">
        <v>14.276256260688401</v>
      </c>
      <c r="AS81">
        <v>16.750077648207359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2.5077414588665445</v>
      </c>
      <c r="AZ81">
        <v>4.6999600404858306</v>
      </c>
      <c r="BA81">
        <v>3.1811467994011977</v>
      </c>
      <c r="BB81">
        <v>2.4610292030947778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1327.1285848236707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494.2784484250825</v>
      </c>
      <c r="L82">
        <v>17.46</v>
      </c>
      <c r="M82">
        <v>63.160639056994818</v>
      </c>
      <c r="N82">
        <v>52.941769958020991</v>
      </c>
      <c r="O82">
        <v>73.649820380170553</v>
      </c>
      <c r="P82">
        <v>31.373105796850176</v>
      </c>
      <c r="Q82">
        <v>9.6176837153318075</v>
      </c>
      <c r="R82">
        <v>19.12486675392066</v>
      </c>
      <c r="S82">
        <v>11.761142964794008</v>
      </c>
      <c r="T82">
        <v>1.4213232684563757</v>
      </c>
      <c r="U82">
        <v>59.951478301311006</v>
      </c>
      <c r="V82">
        <v>5.0635626363636366</v>
      </c>
      <c r="W82">
        <v>18.78546490972872</v>
      </c>
      <c r="X82">
        <v>62.833276559245007</v>
      </c>
      <c r="Y82">
        <v>0</v>
      </c>
      <c r="Z82">
        <v>8.5698646136363603</v>
      </c>
      <c r="AA82">
        <v>17.870738068354434</v>
      </c>
      <c r="AB82">
        <v>20.881436549132221</v>
      </c>
      <c r="AC82">
        <v>14.973523740533699</v>
      </c>
      <c r="AD82">
        <v>18.707681243224886</v>
      </c>
      <c r="AE82">
        <v>25.43597202988234</v>
      </c>
      <c r="AF82">
        <v>6.6281485005808429</v>
      </c>
      <c r="AG82">
        <v>30.777119428556666</v>
      </c>
      <c r="AH82">
        <v>78.146372196971754</v>
      </c>
      <c r="AI82">
        <v>25.27231402666834</v>
      </c>
      <c r="AJ82">
        <v>0</v>
      </c>
      <c r="AK82">
        <v>28.899433465248237</v>
      </c>
      <c r="AL82">
        <v>49.372295331583466</v>
      </c>
      <c r="AM82">
        <v>8.0770900157501266</v>
      </c>
      <c r="AN82">
        <v>6.5060474196003235E-2</v>
      </c>
      <c r="AO82">
        <v>0</v>
      </c>
      <c r="AP82">
        <v>1.8464643469759734</v>
      </c>
      <c r="AQ82">
        <v>26.306276655361035</v>
      </c>
      <c r="AR82">
        <v>14.276256260688401</v>
      </c>
      <c r="AS82">
        <v>16.750077648207359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2.5077414588665445</v>
      </c>
      <c r="AZ82">
        <v>4.6999600404858306</v>
      </c>
      <c r="BA82">
        <v>3.1811467994011977</v>
      </c>
      <c r="BB82">
        <v>2.4610292030947778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1327.1285848236707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494.2784484250825</v>
      </c>
      <c r="L83">
        <v>17.46</v>
      </c>
      <c r="M83">
        <v>63.160639056994818</v>
      </c>
      <c r="N83">
        <v>52.941769958020991</v>
      </c>
      <c r="O83">
        <v>73.649820380170553</v>
      </c>
      <c r="P83">
        <v>31.373105796850176</v>
      </c>
      <c r="Q83">
        <v>9.6176837153318075</v>
      </c>
      <c r="R83">
        <v>19.12486675392066</v>
      </c>
      <c r="S83">
        <v>11.761142964794008</v>
      </c>
      <c r="T83">
        <v>1.4213232684563757</v>
      </c>
      <c r="U83">
        <v>59.951478301311006</v>
      </c>
      <c r="V83">
        <v>5.0635626363636366</v>
      </c>
      <c r="W83">
        <v>18.78546490972872</v>
      </c>
      <c r="X83">
        <v>62.833276559245007</v>
      </c>
      <c r="Y83">
        <v>0</v>
      </c>
      <c r="Z83">
        <v>8.5698646136363603</v>
      </c>
      <c r="AA83">
        <v>17.870738068354434</v>
      </c>
      <c r="AB83">
        <v>20.881436549132221</v>
      </c>
      <c r="AC83">
        <v>14.973523740533699</v>
      </c>
      <c r="AD83">
        <v>18.707681243224886</v>
      </c>
      <c r="AE83">
        <v>25.43597202988234</v>
      </c>
      <c r="AF83">
        <v>6.6281485005808429</v>
      </c>
      <c r="AG83">
        <v>30.777119428556666</v>
      </c>
      <c r="AH83">
        <v>78.146372196971754</v>
      </c>
      <c r="AI83">
        <v>25.27231402666834</v>
      </c>
      <c r="AJ83">
        <v>0</v>
      </c>
      <c r="AK83">
        <v>28.899433465248237</v>
      </c>
      <c r="AL83">
        <v>49.372295331583466</v>
      </c>
      <c r="AM83">
        <v>8.0770900157501266</v>
      </c>
      <c r="AN83">
        <v>6.5060474196003235E-2</v>
      </c>
      <c r="AO83">
        <v>0</v>
      </c>
      <c r="AP83">
        <v>1.8464643469759734</v>
      </c>
      <c r="AQ83">
        <v>26.306276655361035</v>
      </c>
      <c r="AR83">
        <v>14.276256260688401</v>
      </c>
      <c r="AS83">
        <v>16.750077648207359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2.5077414588665445</v>
      </c>
      <c r="AZ83">
        <v>4.6999600404858306</v>
      </c>
      <c r="BA83">
        <v>3.1811467994011977</v>
      </c>
      <c r="BB83">
        <v>2.4610292030947778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1327.1285848236707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494.2784484250825</v>
      </c>
      <c r="L84">
        <v>17.46</v>
      </c>
      <c r="M84">
        <v>63.160639056994818</v>
      </c>
      <c r="N84">
        <v>52.941769958020991</v>
      </c>
      <c r="O84">
        <v>73.649820380170553</v>
      </c>
      <c r="P84">
        <v>31.373105796850176</v>
      </c>
      <c r="Q84">
        <v>9.6176837153318075</v>
      </c>
      <c r="R84">
        <v>19.12486675392066</v>
      </c>
      <c r="S84">
        <v>11.761142964794008</v>
      </c>
      <c r="T84">
        <v>1.4213232684563757</v>
      </c>
      <c r="U84">
        <v>59.951478301311006</v>
      </c>
      <c r="V84">
        <v>5.0635626363636366</v>
      </c>
      <c r="W84">
        <v>18.78546490972872</v>
      </c>
      <c r="X84">
        <v>62.833276559245007</v>
      </c>
      <c r="Y84">
        <v>0</v>
      </c>
      <c r="Z84">
        <v>8.5698646136363603</v>
      </c>
      <c r="AA84">
        <v>17.870738068354434</v>
      </c>
      <c r="AB84">
        <v>20.881436549132221</v>
      </c>
      <c r="AC84">
        <v>14.973523740533699</v>
      </c>
      <c r="AD84">
        <v>18.707681243224886</v>
      </c>
      <c r="AE84">
        <v>25.43597202988234</v>
      </c>
      <c r="AF84">
        <v>6.6281485005808429</v>
      </c>
      <c r="AG84">
        <v>30.777119428556666</v>
      </c>
      <c r="AH84">
        <v>78.146372196971754</v>
      </c>
      <c r="AI84">
        <v>25.27231402666834</v>
      </c>
      <c r="AJ84">
        <v>0</v>
      </c>
      <c r="AK84">
        <v>28.899433465248237</v>
      </c>
      <c r="AL84">
        <v>49.372295331583466</v>
      </c>
      <c r="AM84">
        <v>8.0770900157501266</v>
      </c>
      <c r="AN84">
        <v>6.5060474196003235E-2</v>
      </c>
      <c r="AO84">
        <v>0</v>
      </c>
      <c r="AP84">
        <v>1.8464643469759734</v>
      </c>
      <c r="AQ84">
        <v>26.306276655361035</v>
      </c>
      <c r="AR84">
        <v>14.276256260688401</v>
      </c>
      <c r="AS84">
        <v>16.750077648207359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2.5077414588665445</v>
      </c>
      <c r="AZ84">
        <v>4.6999600404858306</v>
      </c>
      <c r="BA84">
        <v>3.1811467994011977</v>
      </c>
      <c r="BB84">
        <v>2.4610292030947778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1327.1285848236707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494.2784484250825</v>
      </c>
      <c r="L85">
        <v>17.46</v>
      </c>
      <c r="M85">
        <v>63.160639056994818</v>
      </c>
      <c r="N85">
        <v>52.941769958020991</v>
      </c>
      <c r="O85">
        <v>73.649820380170553</v>
      </c>
      <c r="P85">
        <v>31.373105796850176</v>
      </c>
      <c r="Q85">
        <v>9.6176837153318075</v>
      </c>
      <c r="R85">
        <v>19.12486675392066</v>
      </c>
      <c r="S85">
        <v>11.761142964794008</v>
      </c>
      <c r="T85">
        <v>1.4213232684563757</v>
      </c>
      <c r="U85">
        <v>59.951478301311006</v>
      </c>
      <c r="V85">
        <v>5.0635626363636366</v>
      </c>
      <c r="W85">
        <v>18.78546490972872</v>
      </c>
      <c r="X85">
        <v>62.833276559245007</v>
      </c>
      <c r="Y85">
        <v>0</v>
      </c>
      <c r="Z85">
        <v>8.5698646136363603</v>
      </c>
      <c r="AA85">
        <v>17.870738068354434</v>
      </c>
      <c r="AB85">
        <v>20.881436549132221</v>
      </c>
      <c r="AC85">
        <v>14.973523740533699</v>
      </c>
      <c r="AD85">
        <v>18.707681243224886</v>
      </c>
      <c r="AE85">
        <v>25.43597202988234</v>
      </c>
      <c r="AF85">
        <v>6.6281485005808429</v>
      </c>
      <c r="AG85">
        <v>30.777119428556666</v>
      </c>
      <c r="AH85">
        <v>78.146372196971754</v>
      </c>
      <c r="AI85">
        <v>8.5264220230605527</v>
      </c>
      <c r="AJ85">
        <v>0</v>
      </c>
      <c r="AK85">
        <v>28.899433465248237</v>
      </c>
      <c r="AL85">
        <v>49.372295331583466</v>
      </c>
      <c r="AM85">
        <v>8.0770900157501266</v>
      </c>
      <c r="AN85">
        <v>6.5060474196003235E-2</v>
      </c>
      <c r="AO85">
        <v>0</v>
      </c>
      <c r="AP85">
        <v>3.9101594577464782</v>
      </c>
      <c r="AQ85">
        <v>26.306276655361035</v>
      </c>
      <c r="AR85">
        <v>14.276256260688401</v>
      </c>
      <c r="AS85">
        <v>16.750077648207359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2.5077414588665445</v>
      </c>
      <c r="AZ85">
        <v>4.6999600404858306</v>
      </c>
      <c r="BA85">
        <v>3.1811467994011977</v>
      </c>
      <c r="BB85">
        <v>2.4610292030947778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1312.4463879308335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494.2784484250825</v>
      </c>
      <c r="L86">
        <v>17.46</v>
      </c>
      <c r="M86">
        <v>63.160639056994818</v>
      </c>
      <c r="N86">
        <v>52.941769958020991</v>
      </c>
      <c r="O86">
        <v>73.649820380170553</v>
      </c>
      <c r="P86">
        <v>31.373105796850176</v>
      </c>
      <c r="Q86">
        <v>9.6176837153318075</v>
      </c>
      <c r="R86">
        <v>19.12486675392066</v>
      </c>
      <c r="S86">
        <v>11.761142964794008</v>
      </c>
      <c r="T86">
        <v>1.4213232684563757</v>
      </c>
      <c r="U86">
        <v>59.951478301311006</v>
      </c>
      <c r="V86">
        <v>5.0635626363636366</v>
      </c>
      <c r="W86">
        <v>18.78546490972872</v>
      </c>
      <c r="X86">
        <v>62.833276559245007</v>
      </c>
      <c r="Y86">
        <v>0</v>
      </c>
      <c r="Z86">
        <v>8.2933271940909066</v>
      </c>
      <c r="AA86">
        <v>17.870738068354434</v>
      </c>
      <c r="AB86">
        <v>20.881436549132221</v>
      </c>
      <c r="AC86">
        <v>14.973523740533699</v>
      </c>
      <c r="AD86">
        <v>18.707681243224886</v>
      </c>
      <c r="AE86">
        <v>25.43597202988234</v>
      </c>
      <c r="AF86">
        <v>6.2599188371963042</v>
      </c>
      <c r="AG86">
        <v>30.777119428556666</v>
      </c>
      <c r="AH86">
        <v>77.26133511136814</v>
      </c>
      <c r="AI86">
        <v>7.8705432346225903</v>
      </c>
      <c r="AJ86">
        <v>0</v>
      </c>
      <c r="AK86">
        <v>28.899433465248237</v>
      </c>
      <c r="AL86">
        <v>49.372295331583466</v>
      </c>
      <c r="AM86">
        <v>8.0770900157501266</v>
      </c>
      <c r="AN86">
        <v>6.5060474196003235E-2</v>
      </c>
      <c r="AO86">
        <v>0</v>
      </c>
      <c r="AP86">
        <v>1.7378487454846725</v>
      </c>
      <c r="AQ86">
        <v>25.907696028845354</v>
      </c>
      <c r="AR86">
        <v>14.276256260688401</v>
      </c>
      <c r="AS86">
        <v>16.27778071475641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2.458848793296089</v>
      </c>
      <c r="AZ86">
        <v>4.6999600404858306</v>
      </c>
      <c r="BA86">
        <v>3.1006890476190478</v>
      </c>
      <c r="BB86">
        <v>2.4610292030947778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1307.0881662842805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494.2784484250825</v>
      </c>
      <c r="L87">
        <v>17.46</v>
      </c>
      <c r="M87">
        <v>63.160639056994818</v>
      </c>
      <c r="N87">
        <v>52.941769958020991</v>
      </c>
      <c r="O87">
        <v>73.649820380170553</v>
      </c>
      <c r="P87">
        <v>31.373105796850176</v>
      </c>
      <c r="Q87">
        <v>9.6176837153318075</v>
      </c>
      <c r="R87">
        <v>19.12486675392066</v>
      </c>
      <c r="S87">
        <v>11.761142964794008</v>
      </c>
      <c r="T87">
        <v>1.4213232684563757</v>
      </c>
      <c r="U87">
        <v>59.951478301311006</v>
      </c>
      <c r="V87">
        <v>5.0635626363636366</v>
      </c>
      <c r="W87">
        <v>18.78546490972872</v>
      </c>
      <c r="X87">
        <v>62.833276559245007</v>
      </c>
      <c r="Y87">
        <v>0</v>
      </c>
      <c r="Z87">
        <v>8.2933271940909066</v>
      </c>
      <c r="AA87">
        <v>17.870738068354434</v>
      </c>
      <c r="AB87">
        <v>20.881436549132221</v>
      </c>
      <c r="AC87">
        <v>14.973523740533699</v>
      </c>
      <c r="AD87">
        <v>18.707681243224886</v>
      </c>
      <c r="AE87">
        <v>25.43597202988234</v>
      </c>
      <c r="AF87">
        <v>6.2599188371963042</v>
      </c>
      <c r="AG87">
        <v>30.777119428556666</v>
      </c>
      <c r="AH87">
        <v>77.26133511136814</v>
      </c>
      <c r="AI87">
        <v>7.8705432346225903</v>
      </c>
      <c r="AJ87">
        <v>0</v>
      </c>
      <c r="AK87">
        <v>28.899433465248237</v>
      </c>
      <c r="AL87">
        <v>48.53547720920826</v>
      </c>
      <c r="AM87">
        <v>8.0770900157501266</v>
      </c>
      <c r="AN87">
        <v>6.5060474196003235E-2</v>
      </c>
      <c r="AO87">
        <v>0</v>
      </c>
      <c r="AP87">
        <v>1.7378487454846725</v>
      </c>
      <c r="AQ87">
        <v>25.907696028845354</v>
      </c>
      <c r="AR87">
        <v>14.276256260688401</v>
      </c>
      <c r="AS87">
        <v>16.27778071475641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2.458848793296089</v>
      </c>
      <c r="AZ87">
        <v>4.6999600404858306</v>
      </c>
      <c r="BA87">
        <v>3.1006890476190478</v>
      </c>
      <c r="BB87">
        <v>2.4610292030947778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1306.2513481619053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494.2784484250825</v>
      </c>
      <c r="L88">
        <v>17.46</v>
      </c>
      <c r="M88">
        <v>63.160639056994818</v>
      </c>
      <c r="N88">
        <v>52.941769958020991</v>
      </c>
      <c r="O88">
        <v>73.649820380170553</v>
      </c>
      <c r="P88">
        <v>31.373105796850176</v>
      </c>
      <c r="Q88">
        <v>9.6176837153318075</v>
      </c>
      <c r="R88">
        <v>19.12486675392066</v>
      </c>
      <c r="S88">
        <v>11.761142964794008</v>
      </c>
      <c r="T88">
        <v>1.4213232684563757</v>
      </c>
      <c r="U88">
        <v>59.951478301311006</v>
      </c>
      <c r="V88">
        <v>5.0635626363636366</v>
      </c>
      <c r="W88">
        <v>18.78546490972872</v>
      </c>
      <c r="X88">
        <v>62.833276559245007</v>
      </c>
      <c r="Y88">
        <v>0</v>
      </c>
      <c r="Z88">
        <v>8.2933271940909066</v>
      </c>
      <c r="AA88">
        <v>17.870738068354434</v>
      </c>
      <c r="AB88">
        <v>20.881436549132221</v>
      </c>
      <c r="AC88">
        <v>14.973523740533699</v>
      </c>
      <c r="AD88">
        <v>18.707681243224886</v>
      </c>
      <c r="AE88">
        <v>25.43597202988234</v>
      </c>
      <c r="AF88">
        <v>6.2599188371963042</v>
      </c>
      <c r="AG88">
        <v>30.777119428556666</v>
      </c>
      <c r="AH88">
        <v>77.26133511136814</v>
      </c>
      <c r="AI88">
        <v>7.8705432346225903</v>
      </c>
      <c r="AJ88">
        <v>0</v>
      </c>
      <c r="AK88">
        <v>28.899433465248237</v>
      </c>
      <c r="AL88">
        <v>48.53547720920826</v>
      </c>
      <c r="AM88">
        <v>8.0770900157501266</v>
      </c>
      <c r="AN88">
        <v>6.5060474196003235E-2</v>
      </c>
      <c r="AO88">
        <v>0</v>
      </c>
      <c r="AP88">
        <v>1.7378487454846725</v>
      </c>
      <c r="AQ88">
        <v>25.907696028845354</v>
      </c>
      <c r="AR88">
        <v>14.276256260688401</v>
      </c>
      <c r="AS88">
        <v>16.27778071475641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2.458848793296089</v>
      </c>
      <c r="AZ88">
        <v>4.6999600404858306</v>
      </c>
      <c r="BA88">
        <v>3.1006890476190478</v>
      </c>
      <c r="BB88">
        <v>2.4610292030947778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1306.2513481619053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494.2784484250825</v>
      </c>
      <c r="L89">
        <v>17.46</v>
      </c>
      <c r="M89">
        <v>63.160639056994818</v>
      </c>
      <c r="N89">
        <v>52.941769958020991</v>
      </c>
      <c r="O89">
        <v>73.649820380170553</v>
      </c>
      <c r="P89">
        <v>31.373105796850176</v>
      </c>
      <c r="Q89">
        <v>9.6176837153318075</v>
      </c>
      <c r="R89">
        <v>19.12486675392066</v>
      </c>
      <c r="S89">
        <v>11.761142964794008</v>
      </c>
      <c r="T89">
        <v>1.4213232684563757</v>
      </c>
      <c r="U89">
        <v>59.951478301311006</v>
      </c>
      <c r="V89">
        <v>5.0635626363636366</v>
      </c>
      <c r="W89">
        <v>18.78546490972872</v>
      </c>
      <c r="X89">
        <v>62.833276559245007</v>
      </c>
      <c r="Y89">
        <v>0</v>
      </c>
      <c r="Z89">
        <v>8.2933271940909066</v>
      </c>
      <c r="AA89">
        <v>17.870738068354434</v>
      </c>
      <c r="AB89">
        <v>20.881436549132221</v>
      </c>
      <c r="AC89">
        <v>14.973523740533699</v>
      </c>
      <c r="AD89">
        <v>18.707681243224886</v>
      </c>
      <c r="AE89">
        <v>25.43597202988234</v>
      </c>
      <c r="AF89">
        <v>6.2599188371963042</v>
      </c>
      <c r="AG89">
        <v>30.777119428556666</v>
      </c>
      <c r="AH89">
        <v>77.26133511136814</v>
      </c>
      <c r="AI89">
        <v>7.8705432346225903</v>
      </c>
      <c r="AJ89">
        <v>0</v>
      </c>
      <c r="AK89">
        <v>28.899433465248237</v>
      </c>
      <c r="AL89">
        <v>48.53547720920826</v>
      </c>
      <c r="AM89">
        <v>8.0770900157501266</v>
      </c>
      <c r="AN89">
        <v>6.5060474196003235E-2</v>
      </c>
      <c r="AO89">
        <v>0</v>
      </c>
      <c r="AP89">
        <v>1.7378487454846725</v>
      </c>
      <c r="AQ89">
        <v>25.907696028845354</v>
      </c>
      <c r="AR89">
        <v>14.276256260688401</v>
      </c>
      <c r="AS89">
        <v>16.27778071475641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2.458848793296089</v>
      </c>
      <c r="AZ89">
        <v>4.6999600404858306</v>
      </c>
      <c r="BA89">
        <v>3.1006890476190478</v>
      </c>
      <c r="BB89">
        <v>2.4610292030947778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1306.2513481619053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494.2784484250825</v>
      </c>
      <c r="L90">
        <v>17.46</v>
      </c>
      <c r="M90">
        <v>63.160639056994818</v>
      </c>
      <c r="N90">
        <v>52.941769958020991</v>
      </c>
      <c r="O90">
        <v>73.649820380170553</v>
      </c>
      <c r="P90">
        <v>31.373105796850176</v>
      </c>
      <c r="Q90">
        <v>9.6176837153318075</v>
      </c>
      <c r="R90">
        <v>19.12486675392066</v>
      </c>
      <c r="S90">
        <v>11.761142964794008</v>
      </c>
      <c r="T90">
        <v>1.4213232684563757</v>
      </c>
      <c r="U90">
        <v>59.951478301311006</v>
      </c>
      <c r="V90">
        <v>5.0635626363636366</v>
      </c>
      <c r="W90">
        <v>18.78546490972872</v>
      </c>
      <c r="X90">
        <v>62.833276559245007</v>
      </c>
      <c r="Y90">
        <v>0</v>
      </c>
      <c r="Z90">
        <v>8.5698646136363603</v>
      </c>
      <c r="AA90">
        <v>17.870738068354434</v>
      </c>
      <c r="AB90">
        <v>20.881436549132221</v>
      </c>
      <c r="AC90">
        <v>14.973523740533699</v>
      </c>
      <c r="AD90">
        <v>18.707681243224886</v>
      </c>
      <c r="AE90">
        <v>25.43597202988234</v>
      </c>
      <c r="AF90">
        <v>13.256297662964373</v>
      </c>
      <c r="AG90">
        <v>30.777119428556666</v>
      </c>
      <c r="AH90">
        <v>78.146372196971754</v>
      </c>
      <c r="AI90">
        <v>7.8705432346225903</v>
      </c>
      <c r="AJ90">
        <v>0</v>
      </c>
      <c r="AK90">
        <v>28.899433465248237</v>
      </c>
      <c r="AL90">
        <v>48.53547720920826</v>
      </c>
      <c r="AM90">
        <v>8.0770900157501266</v>
      </c>
      <c r="AN90">
        <v>6.5060474196003235E-2</v>
      </c>
      <c r="AO90">
        <v>0</v>
      </c>
      <c r="AP90">
        <v>3.7472360555095277</v>
      </c>
      <c r="AQ90">
        <v>26.306276655361035</v>
      </c>
      <c r="AR90">
        <v>14.276256260688401</v>
      </c>
      <c r="AS90">
        <v>16.750077648207359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2.5077414588665445</v>
      </c>
      <c r="AZ90">
        <v>4.6999600404858306</v>
      </c>
      <c r="BA90">
        <v>3.1811467994011977</v>
      </c>
      <c r="BB90">
        <v>2.4610292030947778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1317.4189167801669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494.2784484250825</v>
      </c>
      <c r="L91">
        <v>17.46</v>
      </c>
      <c r="M91">
        <v>63.160639056994818</v>
      </c>
      <c r="N91">
        <v>52.941769958020991</v>
      </c>
      <c r="O91">
        <v>73.649820380170553</v>
      </c>
      <c r="P91">
        <v>31.373105796850176</v>
      </c>
      <c r="Q91">
        <v>9.6176837153318075</v>
      </c>
      <c r="R91">
        <v>19.12486675392066</v>
      </c>
      <c r="S91">
        <v>11.761142964794008</v>
      </c>
      <c r="T91">
        <v>1.4213232684563757</v>
      </c>
      <c r="U91">
        <v>59.951478301311006</v>
      </c>
      <c r="V91">
        <v>5.0635626363636366</v>
      </c>
      <c r="W91">
        <v>18.78546490972872</v>
      </c>
      <c r="X91">
        <v>62.833276559245007</v>
      </c>
      <c r="Y91">
        <v>0</v>
      </c>
      <c r="Z91">
        <v>8.5698646136363603</v>
      </c>
      <c r="AA91">
        <v>17.870738068354434</v>
      </c>
      <c r="AB91">
        <v>20.881436549132221</v>
      </c>
      <c r="AC91">
        <v>14.973523740533699</v>
      </c>
      <c r="AD91">
        <v>18.707681243224886</v>
      </c>
      <c r="AE91">
        <v>25.43597202988234</v>
      </c>
      <c r="AF91">
        <v>13.256297662964373</v>
      </c>
      <c r="AG91">
        <v>30.777119428556666</v>
      </c>
      <c r="AH91">
        <v>78.146372196971754</v>
      </c>
      <c r="AI91">
        <v>7.8705432346225903</v>
      </c>
      <c r="AJ91">
        <v>0</v>
      </c>
      <c r="AK91">
        <v>28.899433465248237</v>
      </c>
      <c r="AL91">
        <v>48.53547720920826</v>
      </c>
      <c r="AM91">
        <v>8.0770900157501266</v>
      </c>
      <c r="AN91">
        <v>6.5060474196003235E-2</v>
      </c>
      <c r="AO91">
        <v>0</v>
      </c>
      <c r="AP91">
        <v>3.7472360555095277</v>
      </c>
      <c r="AQ91">
        <v>26.306276655361035</v>
      </c>
      <c r="AR91">
        <v>14.276256260688401</v>
      </c>
      <c r="AS91">
        <v>16.750077648207359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2.5077414588665445</v>
      </c>
      <c r="AZ91">
        <v>4.6999600404858306</v>
      </c>
      <c r="BA91">
        <v>3.1811467994011977</v>
      </c>
      <c r="BB91">
        <v>2.4610292030947778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1317.4189167801669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494.2784484250825</v>
      </c>
      <c r="L92">
        <v>17.46</v>
      </c>
      <c r="M92">
        <v>63.160639056994818</v>
      </c>
      <c r="N92">
        <v>52.941769958020991</v>
      </c>
      <c r="O92">
        <v>73.649820380170553</v>
      </c>
      <c r="P92">
        <v>31.373105796850176</v>
      </c>
      <c r="Q92">
        <v>9.6176837153318075</v>
      </c>
      <c r="R92">
        <v>19.12486675392066</v>
      </c>
      <c r="S92">
        <v>11.761142964794008</v>
      </c>
      <c r="T92">
        <v>1.4213232684563757</v>
      </c>
      <c r="U92">
        <v>59.951478301311006</v>
      </c>
      <c r="V92">
        <v>5.0635626363636366</v>
      </c>
      <c r="W92">
        <v>18.78546490972872</v>
      </c>
      <c r="X92">
        <v>62.833276559245007</v>
      </c>
      <c r="Y92">
        <v>0</v>
      </c>
      <c r="Z92">
        <v>8.5698646136363603</v>
      </c>
      <c r="AA92">
        <v>17.870738068354434</v>
      </c>
      <c r="AB92">
        <v>20.881436549132221</v>
      </c>
      <c r="AC92">
        <v>14.973523740533699</v>
      </c>
      <c r="AD92">
        <v>18.707681243224886</v>
      </c>
      <c r="AE92">
        <v>25.43597202988234</v>
      </c>
      <c r="AF92">
        <v>13.256297662964373</v>
      </c>
      <c r="AG92">
        <v>30.777119428556666</v>
      </c>
      <c r="AH92">
        <v>78.146372196971754</v>
      </c>
      <c r="AI92">
        <v>7.8705432346225903</v>
      </c>
      <c r="AJ92">
        <v>0</v>
      </c>
      <c r="AK92">
        <v>28.899433465248237</v>
      </c>
      <c r="AL92">
        <v>48.53547720920826</v>
      </c>
      <c r="AM92">
        <v>8.0770900157501266</v>
      </c>
      <c r="AN92">
        <v>6.5060474196003235E-2</v>
      </c>
      <c r="AO92">
        <v>0</v>
      </c>
      <c r="AP92">
        <v>3.7472360555095277</v>
      </c>
      <c r="AQ92">
        <v>26.306276655361035</v>
      </c>
      <c r="AR92">
        <v>14.276256260688401</v>
      </c>
      <c r="AS92">
        <v>16.750077648207359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2.5077414588665445</v>
      </c>
      <c r="AZ92">
        <v>4.6999600404858306</v>
      </c>
      <c r="BA92">
        <v>3.1811467994011977</v>
      </c>
      <c r="BB92">
        <v>2.4610292030947778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1317.4189167801669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494.2784484250825</v>
      </c>
      <c r="L93">
        <v>17.46</v>
      </c>
      <c r="M93">
        <v>63.160639056994818</v>
      </c>
      <c r="N93">
        <v>52.941769958020991</v>
      </c>
      <c r="O93">
        <v>73.649820380170553</v>
      </c>
      <c r="P93">
        <v>31.373105796850176</v>
      </c>
      <c r="Q93">
        <v>9.6176837153318075</v>
      </c>
      <c r="R93">
        <v>19.12486675392066</v>
      </c>
      <c r="S93">
        <v>11.761142964794008</v>
      </c>
      <c r="T93">
        <v>1.4213232684563757</v>
      </c>
      <c r="U93">
        <v>59.951478301311006</v>
      </c>
      <c r="V93">
        <v>5.0635626363636366</v>
      </c>
      <c r="W93">
        <v>18.78546490972872</v>
      </c>
      <c r="X93">
        <v>62.833276559245007</v>
      </c>
      <c r="Y93">
        <v>0</v>
      </c>
      <c r="Z93">
        <v>8.5698646136363603</v>
      </c>
      <c r="AA93">
        <v>17.870738068354434</v>
      </c>
      <c r="AB93">
        <v>20.881436549132221</v>
      </c>
      <c r="AC93">
        <v>14.973523740533699</v>
      </c>
      <c r="AD93">
        <v>18.707681243224886</v>
      </c>
      <c r="AE93">
        <v>25.43597202988234</v>
      </c>
      <c r="AF93">
        <v>13.256297662964373</v>
      </c>
      <c r="AG93">
        <v>30.777119428556666</v>
      </c>
      <c r="AH93">
        <v>78.146372196971754</v>
      </c>
      <c r="AI93">
        <v>7.8705432346225903</v>
      </c>
      <c r="AJ93">
        <v>0</v>
      </c>
      <c r="AK93">
        <v>28.899433465248237</v>
      </c>
      <c r="AL93">
        <v>48.53547720920826</v>
      </c>
      <c r="AM93">
        <v>8.0770900157501266</v>
      </c>
      <c r="AN93">
        <v>6.5060474196003235E-2</v>
      </c>
      <c r="AO93">
        <v>0</v>
      </c>
      <c r="AP93">
        <v>3.7472360555095277</v>
      </c>
      <c r="AQ93">
        <v>26.306276655361035</v>
      </c>
      <c r="AR93">
        <v>14.276256260688401</v>
      </c>
      <c r="AS93">
        <v>16.750077648207359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2.5077414588665445</v>
      </c>
      <c r="AZ93">
        <v>4.6999600404858306</v>
      </c>
      <c r="BA93">
        <v>3.1811467994011977</v>
      </c>
      <c r="BB93">
        <v>2.4610292030947778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1317.4189167801669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494.2784484250825</v>
      </c>
      <c r="L94">
        <v>17.46</v>
      </c>
      <c r="M94">
        <v>63.160639056994818</v>
      </c>
      <c r="N94">
        <v>52.941769958020991</v>
      </c>
      <c r="O94">
        <v>73.649820380170553</v>
      </c>
      <c r="P94">
        <v>31.373105796850176</v>
      </c>
      <c r="Q94">
        <v>9.6176837153318075</v>
      </c>
      <c r="R94">
        <v>19.12486675392066</v>
      </c>
      <c r="S94">
        <v>11.761142964794008</v>
      </c>
      <c r="T94">
        <v>1.4213232684563757</v>
      </c>
      <c r="U94">
        <v>59.951478301311006</v>
      </c>
      <c r="V94">
        <v>5.0635626363636366</v>
      </c>
      <c r="W94">
        <v>18.78546490972872</v>
      </c>
      <c r="X94">
        <v>62.833276559245007</v>
      </c>
      <c r="Y94">
        <v>0</v>
      </c>
      <c r="Z94">
        <v>8.2933271940909066</v>
      </c>
      <c r="AA94">
        <v>17.870738068354434</v>
      </c>
      <c r="AB94">
        <v>20.881436549132221</v>
      </c>
      <c r="AC94">
        <v>14.973523740533699</v>
      </c>
      <c r="AD94">
        <v>18.707681243224886</v>
      </c>
      <c r="AE94">
        <v>25.43597202988234</v>
      </c>
      <c r="AF94">
        <v>13.256297662964373</v>
      </c>
      <c r="AG94">
        <v>30.777119428556666</v>
      </c>
      <c r="AH94">
        <v>77.26133511136814</v>
      </c>
      <c r="AI94">
        <v>7.8705432346225903</v>
      </c>
      <c r="AJ94">
        <v>0</v>
      </c>
      <c r="AK94">
        <v>28.899433465248237</v>
      </c>
      <c r="AL94">
        <v>48.53547720920826</v>
      </c>
      <c r="AM94">
        <v>8.0770900157501266</v>
      </c>
      <c r="AN94">
        <v>6.5060474196003235E-2</v>
      </c>
      <c r="AO94">
        <v>0</v>
      </c>
      <c r="AP94">
        <v>1.1947707380281689</v>
      </c>
      <c r="AQ94">
        <v>25.907696028845354</v>
      </c>
      <c r="AR94">
        <v>14.276256260688401</v>
      </c>
      <c r="AS94">
        <v>16.27778071475641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2.458848793296089</v>
      </c>
      <c r="AZ94">
        <v>4.6999600404858306</v>
      </c>
      <c r="BA94">
        <v>3.1006890476190478</v>
      </c>
      <c r="BB94">
        <v>2.4610292030947778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1312.7046489802171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494.2784484250825</v>
      </c>
      <c r="L95">
        <v>17.46</v>
      </c>
      <c r="M95">
        <v>63.160639056994818</v>
      </c>
      <c r="N95">
        <v>52.941769958020991</v>
      </c>
      <c r="O95">
        <v>73.649820380170553</v>
      </c>
      <c r="P95">
        <v>31.373105796850176</v>
      </c>
      <c r="Q95">
        <v>9.6176837153318075</v>
      </c>
      <c r="R95">
        <v>19.12486675392066</v>
      </c>
      <c r="S95">
        <v>11.761142964794008</v>
      </c>
      <c r="T95">
        <v>1.4213232684563757</v>
      </c>
      <c r="U95">
        <v>59.951478301311006</v>
      </c>
      <c r="V95">
        <v>5.0635626363636366</v>
      </c>
      <c r="W95">
        <v>18.78546490972872</v>
      </c>
      <c r="X95">
        <v>62.833276559245007</v>
      </c>
      <c r="Y95">
        <v>0</v>
      </c>
      <c r="Z95">
        <v>8.2933271940909066</v>
      </c>
      <c r="AA95">
        <v>17.870738068354434</v>
      </c>
      <c r="AB95">
        <v>20.881436549132221</v>
      </c>
      <c r="AC95">
        <v>14.973523740533699</v>
      </c>
      <c r="AD95">
        <v>18.707681243224886</v>
      </c>
      <c r="AE95">
        <v>25.43597202988234</v>
      </c>
      <c r="AF95">
        <v>13.256297662964373</v>
      </c>
      <c r="AG95">
        <v>30.777119428556666</v>
      </c>
      <c r="AH95">
        <v>77.26133511136814</v>
      </c>
      <c r="AI95">
        <v>9.8381791546098878</v>
      </c>
      <c r="AJ95">
        <v>0</v>
      </c>
      <c r="AK95">
        <v>28.899433465248237</v>
      </c>
      <c r="AL95">
        <v>45.188202481583467</v>
      </c>
      <c r="AM95">
        <v>8.0770900157501266</v>
      </c>
      <c r="AN95">
        <v>6.5060474196003235E-2</v>
      </c>
      <c r="AO95">
        <v>0</v>
      </c>
      <c r="AP95">
        <v>1.1947707380281689</v>
      </c>
      <c r="AQ95">
        <v>25.907696028845354</v>
      </c>
      <c r="AR95">
        <v>14.276256260688401</v>
      </c>
      <c r="AS95">
        <v>16.27778071475641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2.458848793296089</v>
      </c>
      <c r="AZ95">
        <v>4.6999600404858306</v>
      </c>
      <c r="BA95">
        <v>3.1006890476190478</v>
      </c>
      <c r="BB95">
        <v>2.4610292030947778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1311.3250101725796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494.2784484250825</v>
      </c>
      <c r="L96">
        <v>17.46</v>
      </c>
      <c r="M96">
        <v>63.160639056994818</v>
      </c>
      <c r="N96">
        <v>52.941769958020991</v>
      </c>
      <c r="O96">
        <v>73.649820380170553</v>
      </c>
      <c r="P96">
        <v>31.373105796850176</v>
      </c>
      <c r="Q96">
        <v>9.6176837153318075</v>
      </c>
      <c r="R96">
        <v>19.12486675392066</v>
      </c>
      <c r="S96">
        <v>11.761142964794008</v>
      </c>
      <c r="T96">
        <v>1.4213232684563757</v>
      </c>
      <c r="U96">
        <v>59.951478301311006</v>
      </c>
      <c r="V96">
        <v>5.0635626363636366</v>
      </c>
      <c r="W96">
        <v>18.78546490972872</v>
      </c>
      <c r="X96">
        <v>62.833276559245007</v>
      </c>
      <c r="Y96">
        <v>0</v>
      </c>
      <c r="Z96">
        <v>8.2933271940909066</v>
      </c>
      <c r="AA96">
        <v>17.870738068354434</v>
      </c>
      <c r="AB96">
        <v>20.881436549132221</v>
      </c>
      <c r="AC96">
        <v>14.973523740533699</v>
      </c>
      <c r="AD96">
        <v>18.707681243224886</v>
      </c>
      <c r="AE96">
        <v>25.43597202988234</v>
      </c>
      <c r="AF96">
        <v>13.256297662964373</v>
      </c>
      <c r="AG96">
        <v>30.777119428556666</v>
      </c>
      <c r="AH96">
        <v>77.26133511136814</v>
      </c>
      <c r="AI96">
        <v>9.8381791546098878</v>
      </c>
      <c r="AJ96">
        <v>0</v>
      </c>
      <c r="AK96">
        <v>28.899433465248237</v>
      </c>
      <c r="AL96">
        <v>45.188202481583467</v>
      </c>
      <c r="AM96">
        <v>8.0770900157501266</v>
      </c>
      <c r="AN96">
        <v>6.5060474196003235E-2</v>
      </c>
      <c r="AO96">
        <v>0</v>
      </c>
      <c r="AP96">
        <v>1.1947707380281689</v>
      </c>
      <c r="AQ96">
        <v>25.907696028845354</v>
      </c>
      <c r="AR96">
        <v>14.276256260688401</v>
      </c>
      <c r="AS96">
        <v>16.27778071475641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2.458848793296089</v>
      </c>
      <c r="AZ96">
        <v>4.6999600404858306</v>
      </c>
      <c r="BA96">
        <v>3.1006890476190478</v>
      </c>
      <c r="BB96">
        <v>2.4610292030947778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1311.3250101725796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494.2784484250825</v>
      </c>
      <c r="L97">
        <v>17.46</v>
      </c>
      <c r="M97">
        <v>63.160639056994818</v>
      </c>
      <c r="N97">
        <v>52.941769958020991</v>
      </c>
      <c r="O97">
        <v>73.649820380170553</v>
      </c>
      <c r="P97">
        <v>31.373105796850176</v>
      </c>
      <c r="Q97">
        <v>9.6176837153318075</v>
      </c>
      <c r="R97">
        <v>19.12486675392066</v>
      </c>
      <c r="S97">
        <v>11.761142964794008</v>
      </c>
      <c r="T97">
        <v>1.4213232684563757</v>
      </c>
      <c r="U97">
        <v>59.951478301311006</v>
      </c>
      <c r="V97">
        <v>5.0635626363636366</v>
      </c>
      <c r="W97">
        <v>18.78546490972872</v>
      </c>
      <c r="X97">
        <v>62.833276559245007</v>
      </c>
      <c r="Y97">
        <v>0</v>
      </c>
      <c r="Z97">
        <v>8.2933271940909066</v>
      </c>
      <c r="AA97">
        <v>17.870738068354434</v>
      </c>
      <c r="AB97">
        <v>20.881436549132221</v>
      </c>
      <c r="AC97">
        <v>14.973523740533699</v>
      </c>
      <c r="AD97">
        <v>18.707681243224886</v>
      </c>
      <c r="AE97">
        <v>25.43597202988234</v>
      </c>
      <c r="AF97">
        <v>18.779754526180845</v>
      </c>
      <c r="AG97">
        <v>30.777119428556666</v>
      </c>
      <c r="AH97">
        <v>77.26133511136814</v>
      </c>
      <c r="AI97">
        <v>9.8381791546098878</v>
      </c>
      <c r="AJ97">
        <v>0</v>
      </c>
      <c r="AK97">
        <v>28.899433465248237</v>
      </c>
      <c r="AL97">
        <v>45.188202481583467</v>
      </c>
      <c r="AM97">
        <v>8.0770900157501266</v>
      </c>
      <c r="AN97">
        <v>6.5060474196003235E-2</v>
      </c>
      <c r="AO97">
        <v>0</v>
      </c>
      <c r="AP97">
        <v>3.0955428857497922</v>
      </c>
      <c r="AQ97">
        <v>25.907696028845354</v>
      </c>
      <c r="AR97">
        <v>14.276256260688401</v>
      </c>
      <c r="AS97">
        <v>16.27778071475641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2.458848793296089</v>
      </c>
      <c r="AZ97">
        <v>4.6999600404858306</v>
      </c>
      <c r="BA97">
        <v>3.1006890476190478</v>
      </c>
      <c r="BB97">
        <v>2.4610292030947778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1318.7492391835176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494.2784484250825</v>
      </c>
      <c r="L98">
        <v>17.46</v>
      </c>
      <c r="M98">
        <v>63.160639056994818</v>
      </c>
      <c r="N98">
        <v>52.941769958020991</v>
      </c>
      <c r="O98">
        <v>73.649820380170553</v>
      </c>
      <c r="P98">
        <v>31.373105796850176</v>
      </c>
      <c r="Q98">
        <v>9.6176837153318075</v>
      </c>
      <c r="R98">
        <v>19.12486675392066</v>
      </c>
      <c r="S98">
        <v>11.761142964794008</v>
      </c>
      <c r="T98">
        <v>1.4213232684563757</v>
      </c>
      <c r="U98">
        <v>59.951478301311006</v>
      </c>
      <c r="V98">
        <v>5.0635626363636366</v>
      </c>
      <c r="W98">
        <v>18.78546490972872</v>
      </c>
      <c r="X98">
        <v>62.833276559245007</v>
      </c>
      <c r="Y98">
        <v>0</v>
      </c>
      <c r="Z98">
        <v>8.2933271940909066</v>
      </c>
      <c r="AA98">
        <v>17.870738068354434</v>
      </c>
      <c r="AB98">
        <v>20.881436549132221</v>
      </c>
      <c r="AC98">
        <v>14.973523740533699</v>
      </c>
      <c r="AD98">
        <v>18.707681243224886</v>
      </c>
      <c r="AE98">
        <v>25.43597202988234</v>
      </c>
      <c r="AF98">
        <v>18.779754526180845</v>
      </c>
      <c r="AG98">
        <v>30.777119428556666</v>
      </c>
      <c r="AH98">
        <v>77.26133511136814</v>
      </c>
      <c r="AI98">
        <v>9.8381791546098878</v>
      </c>
      <c r="AJ98">
        <v>0</v>
      </c>
      <c r="AK98">
        <v>28.899433465248237</v>
      </c>
      <c r="AL98">
        <v>45.188202481583467</v>
      </c>
      <c r="AM98">
        <v>8.0770900157501266</v>
      </c>
      <c r="AN98">
        <v>6.5060474196003235E-2</v>
      </c>
      <c r="AO98">
        <v>0</v>
      </c>
      <c r="AP98">
        <v>3.0955428857497922</v>
      </c>
      <c r="AQ98">
        <v>25.907696028845354</v>
      </c>
      <c r="AR98">
        <v>14.276256260688401</v>
      </c>
      <c r="AS98">
        <v>16.27778071475641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2.458848793296089</v>
      </c>
      <c r="AZ98">
        <v>4.6999600404858306</v>
      </c>
      <c r="BA98">
        <v>3.1006890476190478</v>
      </c>
      <c r="BB98">
        <v>2.4610292030947778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1318.7492391835176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1.2646595982142856E-4</v>
      </c>
      <c r="K99">
        <f t="shared" si="2"/>
        <v>10.057588533758413</v>
      </c>
      <c r="L99">
        <f t="shared" si="2"/>
        <v>0.27180359507425861</v>
      </c>
      <c r="M99">
        <f t="shared" si="2"/>
        <v>1.5066214497885813</v>
      </c>
      <c r="N99">
        <f t="shared" si="2"/>
        <v>1.2629709912162437</v>
      </c>
      <c r="O99">
        <f t="shared" si="2"/>
        <v>1.7569329348010396</v>
      </c>
      <c r="P99">
        <f t="shared" si="2"/>
        <v>0.74842925503020585</v>
      </c>
      <c r="Q99">
        <f t="shared" si="2"/>
        <v>0.21127181799738962</v>
      </c>
      <c r="R99">
        <f t="shared" si="2"/>
        <v>0.41797950642150761</v>
      </c>
      <c r="S99">
        <f t="shared" si="2"/>
        <v>0.26188403363471097</v>
      </c>
      <c r="T99">
        <f t="shared" si="2"/>
        <v>2.6435748511591337E-2</v>
      </c>
      <c r="U99">
        <f t="shared" si="2"/>
        <v>1.4388354792314642</v>
      </c>
      <c r="V99">
        <f t="shared" si="2"/>
        <v>0.12157486355565292</v>
      </c>
      <c r="W99">
        <f t="shared" si="2"/>
        <v>0.4340416009651179</v>
      </c>
      <c r="X99">
        <f t="shared" si="2"/>
        <v>1.4690149083341177</v>
      </c>
      <c r="Y99">
        <f t="shared" si="2"/>
        <v>0</v>
      </c>
      <c r="Z99">
        <f t="shared" si="2"/>
        <v>0.18397391944461361</v>
      </c>
      <c r="AA99">
        <f t="shared" si="2"/>
        <v>0.42875100149145634</v>
      </c>
      <c r="AB99">
        <f t="shared" si="2"/>
        <v>0.50115447717917461</v>
      </c>
      <c r="AC99">
        <f t="shared" si="2"/>
        <v>0.35936456977280834</v>
      </c>
      <c r="AD99">
        <f t="shared" si="2"/>
        <v>0.36830747639570593</v>
      </c>
      <c r="AE99">
        <f t="shared" si="2"/>
        <v>0.61046332871717546</v>
      </c>
      <c r="AF99">
        <f t="shared" si="2"/>
        <v>0.1931368912641489</v>
      </c>
      <c r="AG99">
        <f t="shared" si="2"/>
        <v>0.73865086628535925</v>
      </c>
      <c r="AH99">
        <f t="shared" si="2"/>
        <v>1.8569271539296452</v>
      </c>
      <c r="AI99">
        <f t="shared" si="2"/>
        <v>0.24582067692757154</v>
      </c>
      <c r="AJ99">
        <f t="shared" si="2"/>
        <v>0</v>
      </c>
      <c r="AK99">
        <f t="shared" si="2"/>
        <v>0.69358640316595832</v>
      </c>
      <c r="AL99">
        <f t="shared" si="2"/>
        <v>1.1138410831822065</v>
      </c>
      <c r="AM99">
        <f t="shared" si="2"/>
        <v>0.1368390935712103</v>
      </c>
      <c r="AN99">
        <f t="shared" si="2"/>
        <v>1.5509947150514677E-3</v>
      </c>
      <c r="AO99">
        <f t="shared" si="2"/>
        <v>0</v>
      </c>
      <c r="AP99">
        <f t="shared" si="2"/>
        <v>4.3554829187945301E-2</v>
      </c>
      <c r="AQ99">
        <f t="shared" si="2"/>
        <v>0.29041531039027429</v>
      </c>
      <c r="AR99">
        <f t="shared" si="2"/>
        <v>0.34684281420767643</v>
      </c>
      <c r="AS99">
        <f t="shared" si="2"/>
        <v>0.39350051875485897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5.9159049035817451E-2</v>
      </c>
      <c r="AZ99">
        <f t="shared" si="2"/>
        <v>0.11279904097166006</v>
      </c>
      <c r="BA99">
        <f t="shared" si="2"/>
        <v>7.4657910398203589E-2</v>
      </c>
      <c r="BB99">
        <f t="shared" si="2"/>
        <v>5.7757873641007498E-2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28.796566466909638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158.41950271000559</v>
      </c>
      <c r="L3">
        <v>63.09</v>
      </c>
      <c r="M3">
        <v>0</v>
      </c>
      <c r="N3">
        <v>29.110973242878565</v>
      </c>
      <c r="O3">
        <v>48.669881302143935</v>
      </c>
      <c r="P3">
        <v>66.836616525454161</v>
      </c>
      <c r="Q3">
        <v>5.3487118375286045</v>
      </c>
      <c r="R3">
        <v>10.397209317343172</v>
      </c>
      <c r="S3">
        <v>6.467230432746347</v>
      </c>
      <c r="T3">
        <v>0</v>
      </c>
      <c r="U3">
        <v>282.27</v>
      </c>
      <c r="V3">
        <v>2.9049690576923082</v>
      </c>
      <c r="W3">
        <v>10.863160219363893</v>
      </c>
      <c r="X3">
        <v>36.33189459489688</v>
      </c>
      <c r="Y3">
        <v>0</v>
      </c>
      <c r="Z3">
        <v>4.7964305899999999</v>
      </c>
      <c r="AA3">
        <v>9.9941798714252243</v>
      </c>
      <c r="AB3">
        <v>9.6878511458039558</v>
      </c>
      <c r="AC3">
        <v>7.1248390558707628</v>
      </c>
      <c r="AD3">
        <v>8.9592118501258486</v>
      </c>
      <c r="AE3">
        <v>12.121830835612901</v>
      </c>
      <c r="AF3">
        <v>0</v>
      </c>
      <c r="AG3">
        <v>0</v>
      </c>
      <c r="AH3">
        <v>37.499211867036955</v>
      </c>
      <c r="AI3">
        <v>4.6812224164294616</v>
      </c>
      <c r="AJ3">
        <v>0</v>
      </c>
      <c r="AK3">
        <v>16.710239335933807</v>
      </c>
      <c r="AL3">
        <v>15.097581640791741</v>
      </c>
      <c r="AM3">
        <v>3.8751406810796429</v>
      </c>
      <c r="AN3">
        <v>0</v>
      </c>
      <c r="AO3">
        <v>0</v>
      </c>
      <c r="AP3">
        <v>0.75367448371367052</v>
      </c>
      <c r="AQ3">
        <v>0</v>
      </c>
      <c r="AR3">
        <v>8.2554387615942026</v>
      </c>
      <c r="AS3">
        <v>8.0481692228841126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868.3151709983556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158.41950271000559</v>
      </c>
      <c r="L4">
        <v>63.09</v>
      </c>
      <c r="M4">
        <v>0</v>
      </c>
      <c r="N4">
        <v>29.110973242878565</v>
      </c>
      <c r="O4">
        <v>48.669881302143935</v>
      </c>
      <c r="P4">
        <v>66.836616525454161</v>
      </c>
      <c r="Q4">
        <v>5.3487118375286045</v>
      </c>
      <c r="R4">
        <v>10.397209317343172</v>
      </c>
      <c r="S4">
        <v>6.467230432746347</v>
      </c>
      <c r="T4">
        <v>0</v>
      </c>
      <c r="U4">
        <v>282.27</v>
      </c>
      <c r="V4">
        <v>2.9362670909090904</v>
      </c>
      <c r="W4">
        <v>10.863160219363893</v>
      </c>
      <c r="X4">
        <v>36.33189459489688</v>
      </c>
      <c r="Y4">
        <v>0</v>
      </c>
      <c r="Z4">
        <v>4.7964305899999999</v>
      </c>
      <c r="AA4">
        <v>10.333517289498362</v>
      </c>
      <c r="AB4">
        <v>9.6878511458039558</v>
      </c>
      <c r="AC4">
        <v>7.1248390558707628</v>
      </c>
      <c r="AD4">
        <v>8.9592118501258486</v>
      </c>
      <c r="AE4">
        <v>12.121830835612901</v>
      </c>
      <c r="AF4">
        <v>0</v>
      </c>
      <c r="AG4">
        <v>0</v>
      </c>
      <c r="AH4">
        <v>37.499211867036955</v>
      </c>
      <c r="AI4">
        <v>4.6812224164294616</v>
      </c>
      <c r="AJ4">
        <v>0</v>
      </c>
      <c r="AK4">
        <v>16.710239335933807</v>
      </c>
      <c r="AL4">
        <v>15.097581640791741</v>
      </c>
      <c r="AM4">
        <v>3.8751406810796429</v>
      </c>
      <c r="AN4">
        <v>0</v>
      </c>
      <c r="AO4">
        <v>0</v>
      </c>
      <c r="AP4">
        <v>0.75367448371367052</v>
      </c>
      <c r="AQ4">
        <v>0</v>
      </c>
      <c r="AR4">
        <v>8.2554387615942026</v>
      </c>
      <c r="AS4">
        <v>8.0481692228841126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868.6858064496455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158.41950271000559</v>
      </c>
      <c r="L5">
        <v>63.09</v>
      </c>
      <c r="M5">
        <v>0</v>
      </c>
      <c r="N5">
        <v>29.110973242878565</v>
      </c>
      <c r="O5">
        <v>48.669881302143935</v>
      </c>
      <c r="P5">
        <v>66.836616525454161</v>
      </c>
      <c r="Q5">
        <v>5.3487118375286045</v>
      </c>
      <c r="R5">
        <v>10.397209317343172</v>
      </c>
      <c r="S5">
        <v>6.467230432746347</v>
      </c>
      <c r="T5">
        <v>0</v>
      </c>
      <c r="U5">
        <v>282.27</v>
      </c>
      <c r="V5">
        <v>2.9362670909090904</v>
      </c>
      <c r="W5">
        <v>10.863160219363893</v>
      </c>
      <c r="X5">
        <v>36.33189459489688</v>
      </c>
      <c r="Y5">
        <v>0</v>
      </c>
      <c r="Z5">
        <v>4.7964305899999999</v>
      </c>
      <c r="AA5">
        <v>10.333517289498362</v>
      </c>
      <c r="AB5">
        <v>9.6878511458039558</v>
      </c>
      <c r="AC5">
        <v>7.1248390558707628</v>
      </c>
      <c r="AD5">
        <v>8.9592118501258486</v>
      </c>
      <c r="AE5">
        <v>12.121830835612901</v>
      </c>
      <c r="AF5">
        <v>0</v>
      </c>
      <c r="AG5">
        <v>0</v>
      </c>
      <c r="AH5">
        <v>37.499211867036955</v>
      </c>
      <c r="AI5">
        <v>4.6812224164294616</v>
      </c>
      <c r="AJ5">
        <v>0</v>
      </c>
      <c r="AK5">
        <v>16.710239335933807</v>
      </c>
      <c r="AL5">
        <v>15.097581640791741</v>
      </c>
      <c r="AM5">
        <v>3.8751406810796429</v>
      </c>
      <c r="AN5">
        <v>0</v>
      </c>
      <c r="AO5">
        <v>0</v>
      </c>
      <c r="AP5">
        <v>0.75367448371367052</v>
      </c>
      <c r="AQ5">
        <v>0</v>
      </c>
      <c r="AR5">
        <v>8.2554387615942026</v>
      </c>
      <c r="AS5">
        <v>8.0481692228841126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868.6858064496455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158.41950271000559</v>
      </c>
      <c r="L6">
        <v>63.09</v>
      </c>
      <c r="M6">
        <v>0</v>
      </c>
      <c r="N6">
        <v>29.110973242878565</v>
      </c>
      <c r="O6">
        <v>48.669881302143935</v>
      </c>
      <c r="P6">
        <v>66.836616525454161</v>
      </c>
      <c r="Q6">
        <v>5.3487118375286045</v>
      </c>
      <c r="R6">
        <v>10.397209317343172</v>
      </c>
      <c r="S6">
        <v>6.467230432746347</v>
      </c>
      <c r="T6">
        <v>0</v>
      </c>
      <c r="U6">
        <v>282.27</v>
      </c>
      <c r="V6">
        <v>2.9362670909090904</v>
      </c>
      <c r="W6">
        <v>10.863160219363893</v>
      </c>
      <c r="X6">
        <v>36.33189459489688</v>
      </c>
      <c r="Y6">
        <v>0</v>
      </c>
      <c r="Z6">
        <v>4.7964305899999999</v>
      </c>
      <c r="AA6">
        <v>10.333517289498362</v>
      </c>
      <c r="AB6">
        <v>9.6878511458039558</v>
      </c>
      <c r="AC6">
        <v>7.1248390558707628</v>
      </c>
      <c r="AD6">
        <v>8.9592118501258486</v>
      </c>
      <c r="AE6">
        <v>12.121830835612901</v>
      </c>
      <c r="AF6">
        <v>0</v>
      </c>
      <c r="AG6">
        <v>0</v>
      </c>
      <c r="AH6">
        <v>37.499211867036955</v>
      </c>
      <c r="AI6">
        <v>4.6812224164294616</v>
      </c>
      <c r="AJ6">
        <v>0</v>
      </c>
      <c r="AK6">
        <v>16.710239335933807</v>
      </c>
      <c r="AL6">
        <v>15.097581640791741</v>
      </c>
      <c r="AM6">
        <v>3.8751406810796429</v>
      </c>
      <c r="AN6">
        <v>0</v>
      </c>
      <c r="AO6">
        <v>0</v>
      </c>
      <c r="AP6">
        <v>0.75367448371367052</v>
      </c>
      <c r="AQ6">
        <v>0</v>
      </c>
      <c r="AR6">
        <v>8.2554387615942026</v>
      </c>
      <c r="AS6">
        <v>8.0481692228841126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868.6858064496455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0.23269736607142855</v>
      </c>
      <c r="K7">
        <v>158.41950271000559</v>
      </c>
      <c r="L7">
        <v>63.09</v>
      </c>
      <c r="M7">
        <v>0</v>
      </c>
      <c r="N7">
        <v>29.110973242878565</v>
      </c>
      <c r="O7">
        <v>48.669881302143935</v>
      </c>
      <c r="P7">
        <v>66.836616525454161</v>
      </c>
      <c r="Q7">
        <v>5.3487118375286045</v>
      </c>
      <c r="R7">
        <v>10.397209317343172</v>
      </c>
      <c r="S7">
        <v>6.467230432746347</v>
      </c>
      <c r="T7">
        <v>0</v>
      </c>
      <c r="U7">
        <v>282.27</v>
      </c>
      <c r="V7">
        <v>2.9362670909090904</v>
      </c>
      <c r="W7">
        <v>10.863160219363893</v>
      </c>
      <c r="X7">
        <v>36.33189459489688</v>
      </c>
      <c r="Y7">
        <v>0</v>
      </c>
      <c r="Z7">
        <v>4.7964305899999999</v>
      </c>
      <c r="AA7">
        <v>10.333517289498362</v>
      </c>
      <c r="AB7">
        <v>9.6878511458039558</v>
      </c>
      <c r="AC7">
        <v>7.1248390558707628</v>
      </c>
      <c r="AD7">
        <v>8.9592118501258486</v>
      </c>
      <c r="AE7">
        <v>12.121830835612901</v>
      </c>
      <c r="AF7">
        <v>0</v>
      </c>
      <c r="AG7">
        <v>0</v>
      </c>
      <c r="AH7">
        <v>37.499211867036955</v>
      </c>
      <c r="AI7">
        <v>4.6812224164294616</v>
      </c>
      <c r="AJ7">
        <v>0</v>
      </c>
      <c r="AK7">
        <v>16.710239335933807</v>
      </c>
      <c r="AL7">
        <v>15.097581640791741</v>
      </c>
      <c r="AM7">
        <v>3.8751406810796429</v>
      </c>
      <c r="AN7">
        <v>0</v>
      </c>
      <c r="AO7">
        <v>0</v>
      </c>
      <c r="AP7">
        <v>0.75367448371367052</v>
      </c>
      <c r="AQ7">
        <v>0</v>
      </c>
      <c r="AR7">
        <v>8.1201035999999984</v>
      </c>
      <c r="AS7">
        <v>8.0481692228841126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868.78316865412262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158.41950271000559</v>
      </c>
      <c r="L8">
        <v>63.09</v>
      </c>
      <c r="M8">
        <v>0</v>
      </c>
      <c r="N8">
        <v>29.110973242878565</v>
      </c>
      <c r="O8">
        <v>48.669881302143935</v>
      </c>
      <c r="P8">
        <v>66.836616525454161</v>
      </c>
      <c r="Q8">
        <v>5.3487118375286045</v>
      </c>
      <c r="R8">
        <v>10.397209317343172</v>
      </c>
      <c r="S8">
        <v>6.467230432746347</v>
      </c>
      <c r="T8">
        <v>0</v>
      </c>
      <c r="U8">
        <v>282.27</v>
      </c>
      <c r="V8">
        <v>2.9362670909090904</v>
      </c>
      <c r="W8">
        <v>10.863160219363893</v>
      </c>
      <c r="X8">
        <v>36.33189459489688</v>
      </c>
      <c r="Y8">
        <v>0</v>
      </c>
      <c r="Z8">
        <v>4.7964305899999999</v>
      </c>
      <c r="AA8">
        <v>10.333517289498362</v>
      </c>
      <c r="AB8">
        <v>9.6878511458039558</v>
      </c>
      <c r="AC8">
        <v>7.1248390558707628</v>
      </c>
      <c r="AD8">
        <v>8.9592118501258486</v>
      </c>
      <c r="AE8">
        <v>12.121830835612901</v>
      </c>
      <c r="AF8">
        <v>0</v>
      </c>
      <c r="AG8">
        <v>0</v>
      </c>
      <c r="AH8">
        <v>37.499211867036955</v>
      </c>
      <c r="AI8">
        <v>4.6812224164294616</v>
      </c>
      <c r="AJ8">
        <v>0</v>
      </c>
      <c r="AK8">
        <v>16.710239335933807</v>
      </c>
      <c r="AL8">
        <v>15.097581640791741</v>
      </c>
      <c r="AM8">
        <v>3.8751406810796429</v>
      </c>
      <c r="AN8">
        <v>0</v>
      </c>
      <c r="AO8">
        <v>0</v>
      </c>
      <c r="AP8">
        <v>0.75367448371367052</v>
      </c>
      <c r="AQ8">
        <v>0</v>
      </c>
      <c r="AR8">
        <v>8.1201035999999984</v>
      </c>
      <c r="AS8">
        <v>8.0481692228841126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868.55047128805131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158.41950271000559</v>
      </c>
      <c r="L9">
        <v>63.09</v>
      </c>
      <c r="M9">
        <v>0</v>
      </c>
      <c r="N9">
        <v>29.110973242878565</v>
      </c>
      <c r="O9">
        <v>48.669881302143935</v>
      </c>
      <c r="P9">
        <v>66.836616525454161</v>
      </c>
      <c r="Q9">
        <v>5.3487118375286045</v>
      </c>
      <c r="R9">
        <v>10.397209317343172</v>
      </c>
      <c r="S9">
        <v>6.467230432746347</v>
      </c>
      <c r="T9">
        <v>0</v>
      </c>
      <c r="U9">
        <v>282.27</v>
      </c>
      <c r="V9">
        <v>2.9362670909090904</v>
      </c>
      <c r="W9">
        <v>10.863160219363893</v>
      </c>
      <c r="X9">
        <v>36.33189459489688</v>
      </c>
      <c r="Y9">
        <v>0</v>
      </c>
      <c r="Z9">
        <v>4.7964305899999999</v>
      </c>
      <c r="AA9">
        <v>10.333517289498362</v>
      </c>
      <c r="AB9">
        <v>9.6878511458039558</v>
      </c>
      <c r="AC9">
        <v>7.1248390558707628</v>
      </c>
      <c r="AD9">
        <v>8.9592118501258486</v>
      </c>
      <c r="AE9">
        <v>12.121830835612901</v>
      </c>
      <c r="AF9">
        <v>0</v>
      </c>
      <c r="AG9">
        <v>0</v>
      </c>
      <c r="AH9">
        <v>37.499211867036955</v>
      </c>
      <c r="AI9">
        <v>4.6812224164294616</v>
      </c>
      <c r="AJ9">
        <v>0</v>
      </c>
      <c r="AK9">
        <v>16.710239335933807</v>
      </c>
      <c r="AL9">
        <v>15.097581640791741</v>
      </c>
      <c r="AM9">
        <v>3.8751406810796429</v>
      </c>
      <c r="AN9">
        <v>0</v>
      </c>
      <c r="AO9">
        <v>0</v>
      </c>
      <c r="AP9">
        <v>0.75367448371367052</v>
      </c>
      <c r="AQ9">
        <v>0</v>
      </c>
      <c r="AR9">
        <v>8.1201035999999984</v>
      </c>
      <c r="AS9">
        <v>8.0481692228841126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868.55047128805131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158.41950271000559</v>
      </c>
      <c r="L10">
        <v>63.09</v>
      </c>
      <c r="M10">
        <v>0</v>
      </c>
      <c r="N10">
        <v>29.110973242878565</v>
      </c>
      <c r="O10">
        <v>48.669881302143935</v>
      </c>
      <c r="P10">
        <v>66.836616525454161</v>
      </c>
      <c r="Q10">
        <v>5.3487118375286045</v>
      </c>
      <c r="R10">
        <v>10.397209317343172</v>
      </c>
      <c r="S10">
        <v>6.467230432746347</v>
      </c>
      <c r="T10">
        <v>0</v>
      </c>
      <c r="U10">
        <v>282.27</v>
      </c>
      <c r="V10">
        <v>2.9362670909090904</v>
      </c>
      <c r="W10">
        <v>10.863160219363893</v>
      </c>
      <c r="X10">
        <v>36.33189459489688</v>
      </c>
      <c r="Y10">
        <v>0</v>
      </c>
      <c r="Z10">
        <v>4.7964305899999999</v>
      </c>
      <c r="AA10">
        <v>10.333517289498362</v>
      </c>
      <c r="AB10">
        <v>9.6878511458039558</v>
      </c>
      <c r="AC10">
        <v>7.1248390558707628</v>
      </c>
      <c r="AD10">
        <v>8.9592118501258486</v>
      </c>
      <c r="AE10">
        <v>12.121830835612901</v>
      </c>
      <c r="AF10">
        <v>0</v>
      </c>
      <c r="AG10">
        <v>0</v>
      </c>
      <c r="AH10">
        <v>37.499211867036955</v>
      </c>
      <c r="AI10">
        <v>4.6812224164294616</v>
      </c>
      <c r="AJ10">
        <v>0</v>
      </c>
      <c r="AK10">
        <v>16.710239335933807</v>
      </c>
      <c r="AL10">
        <v>15.097581640791741</v>
      </c>
      <c r="AM10">
        <v>3.8751406810796429</v>
      </c>
      <c r="AN10">
        <v>0</v>
      </c>
      <c r="AO10">
        <v>0</v>
      </c>
      <c r="AP10">
        <v>0.75367448371367052</v>
      </c>
      <c r="AQ10">
        <v>0</v>
      </c>
      <c r="AR10">
        <v>8.1201035999999984</v>
      </c>
      <c r="AS10">
        <v>8.0481692228841126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868.55047128805131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158.41950271000559</v>
      </c>
      <c r="L11">
        <v>62.3</v>
      </c>
      <c r="M11">
        <v>0</v>
      </c>
      <c r="N11">
        <v>29.110973242878565</v>
      </c>
      <c r="O11">
        <v>48.669881302143935</v>
      </c>
      <c r="P11">
        <v>66.836616525454161</v>
      </c>
      <c r="Q11">
        <v>5.3487118375286045</v>
      </c>
      <c r="R11">
        <v>10.397209317343172</v>
      </c>
      <c r="S11">
        <v>6.467230432746347</v>
      </c>
      <c r="T11">
        <v>0</v>
      </c>
      <c r="U11">
        <v>282.27</v>
      </c>
      <c r="V11">
        <v>2.9362670909090904</v>
      </c>
      <c r="W11">
        <v>10.863160219363893</v>
      </c>
      <c r="X11">
        <v>36.33189459489688</v>
      </c>
      <c r="Y11">
        <v>0</v>
      </c>
      <c r="Z11">
        <v>4.7964305899999999</v>
      </c>
      <c r="AA11">
        <v>10.333517289498362</v>
      </c>
      <c r="AB11">
        <v>9.6878511458039558</v>
      </c>
      <c r="AC11">
        <v>7.1248390558707628</v>
      </c>
      <c r="AD11">
        <v>8.9592118501258486</v>
      </c>
      <c r="AE11">
        <v>12.121830835612901</v>
      </c>
      <c r="AF11">
        <v>0</v>
      </c>
      <c r="AG11">
        <v>0</v>
      </c>
      <c r="AH11">
        <v>37.499211867036955</v>
      </c>
      <c r="AI11">
        <v>4.6812224164294616</v>
      </c>
      <c r="AJ11">
        <v>0</v>
      </c>
      <c r="AK11">
        <v>16.710239335933807</v>
      </c>
      <c r="AL11">
        <v>15.097581640791741</v>
      </c>
      <c r="AM11">
        <v>3.8751406810796429</v>
      </c>
      <c r="AN11">
        <v>0</v>
      </c>
      <c r="AO11">
        <v>0</v>
      </c>
      <c r="AP11">
        <v>0.75367448371367052</v>
      </c>
      <c r="AQ11">
        <v>0</v>
      </c>
      <c r="AR11">
        <v>8.1201035999999984</v>
      </c>
      <c r="AS11">
        <v>8.0481692228841126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867.76047128805135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158.41950271000559</v>
      </c>
      <c r="L12">
        <v>62.3</v>
      </c>
      <c r="M12">
        <v>0</v>
      </c>
      <c r="N12">
        <v>29.110973242878565</v>
      </c>
      <c r="O12">
        <v>48.669881302143935</v>
      </c>
      <c r="P12">
        <v>66.836616525454161</v>
      </c>
      <c r="Q12">
        <v>5.3487118375286045</v>
      </c>
      <c r="R12">
        <v>10.397209317343172</v>
      </c>
      <c r="S12">
        <v>6.467230432746347</v>
      </c>
      <c r="T12">
        <v>0</v>
      </c>
      <c r="U12">
        <v>282.27</v>
      </c>
      <c r="V12">
        <v>2.9362670909090904</v>
      </c>
      <c r="W12">
        <v>10.863160219363893</v>
      </c>
      <c r="X12">
        <v>36.33189459489688</v>
      </c>
      <c r="Y12">
        <v>0</v>
      </c>
      <c r="Z12">
        <v>4.7964305899999999</v>
      </c>
      <c r="AA12">
        <v>10.333517289498362</v>
      </c>
      <c r="AB12">
        <v>9.6878511458039558</v>
      </c>
      <c r="AC12">
        <v>7.1248390558707628</v>
      </c>
      <c r="AD12">
        <v>8.9592118501258486</v>
      </c>
      <c r="AE12">
        <v>12.121830835612901</v>
      </c>
      <c r="AF12">
        <v>0</v>
      </c>
      <c r="AG12">
        <v>0</v>
      </c>
      <c r="AH12">
        <v>37.499211867036955</v>
      </c>
      <c r="AI12">
        <v>4.6812224164294616</v>
      </c>
      <c r="AJ12">
        <v>0</v>
      </c>
      <c r="AK12">
        <v>16.710239335933807</v>
      </c>
      <c r="AL12">
        <v>15.097581640791741</v>
      </c>
      <c r="AM12">
        <v>3.8751406810796429</v>
      </c>
      <c r="AN12">
        <v>0</v>
      </c>
      <c r="AO12">
        <v>0</v>
      </c>
      <c r="AP12">
        <v>0.75367448371367052</v>
      </c>
      <c r="AQ12">
        <v>0</v>
      </c>
      <c r="AR12">
        <v>8.1201035999999984</v>
      </c>
      <c r="AS12">
        <v>8.0481692228841126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867.76047128805135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158.41950271000559</v>
      </c>
      <c r="L13">
        <v>62.3</v>
      </c>
      <c r="M13">
        <v>0</v>
      </c>
      <c r="N13">
        <v>29.110973242878565</v>
      </c>
      <c r="O13">
        <v>48.669881302143935</v>
      </c>
      <c r="P13">
        <v>66.836616525454161</v>
      </c>
      <c r="Q13">
        <v>5.3487118375286045</v>
      </c>
      <c r="R13">
        <v>10.397209317343172</v>
      </c>
      <c r="S13">
        <v>6.467230432746347</v>
      </c>
      <c r="T13">
        <v>0</v>
      </c>
      <c r="U13">
        <v>282.27</v>
      </c>
      <c r="V13">
        <v>2.9362670909090904</v>
      </c>
      <c r="W13">
        <v>10.863160219363893</v>
      </c>
      <c r="X13">
        <v>36.33189459489688</v>
      </c>
      <c r="Y13">
        <v>0</v>
      </c>
      <c r="Z13">
        <v>4.7964305899999999</v>
      </c>
      <c r="AA13">
        <v>10.333517289498362</v>
      </c>
      <c r="AB13">
        <v>9.6878511458039558</v>
      </c>
      <c r="AC13">
        <v>7.1248390558707628</v>
      </c>
      <c r="AD13">
        <v>8.9592118501258486</v>
      </c>
      <c r="AE13">
        <v>12.121830835612901</v>
      </c>
      <c r="AF13">
        <v>0</v>
      </c>
      <c r="AG13">
        <v>0</v>
      </c>
      <c r="AH13">
        <v>37.499211867036955</v>
      </c>
      <c r="AI13">
        <v>4.6812224164294616</v>
      </c>
      <c r="AJ13">
        <v>0</v>
      </c>
      <c r="AK13">
        <v>16.710239335933807</v>
      </c>
      <c r="AL13">
        <v>15.097581640791741</v>
      </c>
      <c r="AM13">
        <v>3.8751406810796429</v>
      </c>
      <c r="AN13">
        <v>0</v>
      </c>
      <c r="AO13">
        <v>0</v>
      </c>
      <c r="AP13">
        <v>0.75367448371367052</v>
      </c>
      <c r="AQ13">
        <v>0</v>
      </c>
      <c r="AR13">
        <v>8.1201035999999984</v>
      </c>
      <c r="AS13">
        <v>8.0481692228841126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867.76047128805135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158.41950271000559</v>
      </c>
      <c r="L14">
        <v>62.3</v>
      </c>
      <c r="M14">
        <v>0</v>
      </c>
      <c r="N14">
        <v>29.110973242878565</v>
      </c>
      <c r="O14">
        <v>48.669881302143935</v>
      </c>
      <c r="P14">
        <v>66.836616525454161</v>
      </c>
      <c r="Q14">
        <v>5.3487118375286045</v>
      </c>
      <c r="R14">
        <v>10.397209317343172</v>
      </c>
      <c r="S14">
        <v>6.467230432746347</v>
      </c>
      <c r="T14">
        <v>0</v>
      </c>
      <c r="U14">
        <v>282.27</v>
      </c>
      <c r="V14">
        <v>2.9362670909090904</v>
      </c>
      <c r="W14">
        <v>10.863160219363893</v>
      </c>
      <c r="X14">
        <v>36.33189459489688</v>
      </c>
      <c r="Y14">
        <v>0</v>
      </c>
      <c r="Z14">
        <v>4.7964305899999999</v>
      </c>
      <c r="AA14">
        <v>10.333517289498362</v>
      </c>
      <c r="AB14">
        <v>9.6878511458039558</v>
      </c>
      <c r="AC14">
        <v>7.1248390558707628</v>
      </c>
      <c r="AD14">
        <v>8.9592118501258486</v>
      </c>
      <c r="AE14">
        <v>12.121830835612901</v>
      </c>
      <c r="AF14">
        <v>0</v>
      </c>
      <c r="AG14">
        <v>0</v>
      </c>
      <c r="AH14">
        <v>37.499211867036955</v>
      </c>
      <c r="AI14">
        <v>4.6812224164294616</v>
      </c>
      <c r="AJ14">
        <v>0</v>
      </c>
      <c r="AK14">
        <v>16.710239335933807</v>
      </c>
      <c r="AL14">
        <v>15.097581640791741</v>
      </c>
      <c r="AM14">
        <v>3.8751406810796429</v>
      </c>
      <c r="AN14">
        <v>0</v>
      </c>
      <c r="AO14">
        <v>0</v>
      </c>
      <c r="AP14">
        <v>0.75367448371367052</v>
      </c>
      <c r="AQ14">
        <v>0</v>
      </c>
      <c r="AR14">
        <v>8.1201035999999984</v>
      </c>
      <c r="AS14">
        <v>8.0481692228841126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867.76047128805135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158.42018146456314</v>
      </c>
      <c r="L15">
        <v>63.09</v>
      </c>
      <c r="M15">
        <v>0</v>
      </c>
      <c r="N15">
        <v>29.109628240317353</v>
      </c>
      <c r="O15">
        <v>48.670160349983647</v>
      </c>
      <c r="P15">
        <v>66.841444839722001</v>
      </c>
      <c r="Q15">
        <v>5.3490577611940298</v>
      </c>
      <c r="R15">
        <v>10.397871323354716</v>
      </c>
      <c r="S15">
        <v>6.4672466500383727</v>
      </c>
      <c r="T15">
        <v>0</v>
      </c>
      <c r="U15">
        <v>282.27</v>
      </c>
      <c r="V15">
        <v>2.9362670909090904</v>
      </c>
      <c r="W15">
        <v>10.863160219363893</v>
      </c>
      <c r="X15">
        <v>36.33189459489688</v>
      </c>
      <c r="Y15">
        <v>0</v>
      </c>
      <c r="Z15">
        <v>4.7964305899999999</v>
      </c>
      <c r="AA15">
        <v>10.333517289498362</v>
      </c>
      <c r="AB15">
        <v>9.6878511458039558</v>
      </c>
      <c r="AC15">
        <v>7.1248390558707628</v>
      </c>
      <c r="AD15">
        <v>8.9592118501258486</v>
      </c>
      <c r="AE15">
        <v>12.121830835612901</v>
      </c>
      <c r="AF15">
        <v>0</v>
      </c>
      <c r="AG15">
        <v>0</v>
      </c>
      <c r="AH15">
        <v>37.499211867036955</v>
      </c>
      <c r="AI15">
        <v>7.8020371488195641</v>
      </c>
      <c r="AJ15">
        <v>0</v>
      </c>
      <c r="AK15">
        <v>16.710239335933807</v>
      </c>
      <c r="AL15">
        <v>15.097581640791741</v>
      </c>
      <c r="AM15">
        <v>3.8751406810796429</v>
      </c>
      <c r="AN15">
        <v>0</v>
      </c>
      <c r="AO15">
        <v>0</v>
      </c>
      <c r="AP15">
        <v>0.75367448371367052</v>
      </c>
      <c r="AQ15">
        <v>0</v>
      </c>
      <c r="AR15">
        <v>8.1201035999999984</v>
      </c>
      <c r="AS15">
        <v>7.8212374006146641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871.44981945924485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158.49217689732939</v>
      </c>
      <c r="L16">
        <v>63.09</v>
      </c>
      <c r="M16">
        <v>0</v>
      </c>
      <c r="N16">
        <v>29.109628240317353</v>
      </c>
      <c r="O16">
        <v>48.670160349983647</v>
      </c>
      <c r="P16">
        <v>66.841444839722001</v>
      </c>
      <c r="Q16">
        <v>5.3490577611940298</v>
      </c>
      <c r="R16">
        <v>10.397871323354716</v>
      </c>
      <c r="S16">
        <v>6.4672466500383727</v>
      </c>
      <c r="T16">
        <v>0</v>
      </c>
      <c r="U16">
        <v>282.27</v>
      </c>
      <c r="V16">
        <v>2.9362670909090904</v>
      </c>
      <c r="W16">
        <v>10.863160219363893</v>
      </c>
      <c r="X16">
        <v>36.33189459489688</v>
      </c>
      <c r="Y16">
        <v>0</v>
      </c>
      <c r="Z16">
        <v>4.7964305899999999</v>
      </c>
      <c r="AA16">
        <v>10.333517289498362</v>
      </c>
      <c r="AB16">
        <v>9.6878511458039558</v>
      </c>
      <c r="AC16">
        <v>7.1248390558707628</v>
      </c>
      <c r="AD16">
        <v>8.9592118501258486</v>
      </c>
      <c r="AE16">
        <v>12.121830835612901</v>
      </c>
      <c r="AF16">
        <v>0</v>
      </c>
      <c r="AG16">
        <v>0</v>
      </c>
      <c r="AH16">
        <v>37.499211867036955</v>
      </c>
      <c r="AI16">
        <v>7.8020371488195641</v>
      </c>
      <c r="AJ16">
        <v>0</v>
      </c>
      <c r="AK16">
        <v>16.710239335933807</v>
      </c>
      <c r="AL16">
        <v>15.097581640791741</v>
      </c>
      <c r="AM16">
        <v>3.8751406810796429</v>
      </c>
      <c r="AN16">
        <v>0</v>
      </c>
      <c r="AO16">
        <v>0</v>
      </c>
      <c r="AP16">
        <v>0.75367448371367052</v>
      </c>
      <c r="AQ16">
        <v>0</v>
      </c>
      <c r="AR16">
        <v>8.1201035999999984</v>
      </c>
      <c r="AS16">
        <v>7.8212374006146641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871.52181489201109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158.49262205881277</v>
      </c>
      <c r="L17">
        <v>63.09</v>
      </c>
      <c r="M17">
        <v>0</v>
      </c>
      <c r="N17">
        <v>29.109628240317353</v>
      </c>
      <c r="O17">
        <v>48.670160349983647</v>
      </c>
      <c r="P17">
        <v>66.841444839722001</v>
      </c>
      <c r="Q17">
        <v>5.3490577611940298</v>
      </c>
      <c r="R17">
        <v>10.397871323354716</v>
      </c>
      <c r="S17">
        <v>6.4747578365937866</v>
      </c>
      <c r="T17">
        <v>0</v>
      </c>
      <c r="U17">
        <v>282.27</v>
      </c>
      <c r="V17">
        <v>2.9362670909090904</v>
      </c>
      <c r="W17">
        <v>10.863160219363893</v>
      </c>
      <c r="X17">
        <v>36.33189459489688</v>
      </c>
      <c r="Y17">
        <v>0</v>
      </c>
      <c r="Z17">
        <v>4.7964305899999999</v>
      </c>
      <c r="AA17">
        <v>10.333517289498362</v>
      </c>
      <c r="AB17">
        <v>9.6878511458039558</v>
      </c>
      <c r="AC17">
        <v>7.1248390558707628</v>
      </c>
      <c r="AD17">
        <v>8.9592118501258486</v>
      </c>
      <c r="AE17">
        <v>12.121830835612901</v>
      </c>
      <c r="AF17">
        <v>0</v>
      </c>
      <c r="AG17">
        <v>0</v>
      </c>
      <c r="AH17">
        <v>37.499211867036955</v>
      </c>
      <c r="AI17">
        <v>7.8020371488195641</v>
      </c>
      <c r="AJ17">
        <v>0</v>
      </c>
      <c r="AK17">
        <v>16.710239335933807</v>
      </c>
      <c r="AL17">
        <v>15.097581640791741</v>
      </c>
      <c r="AM17">
        <v>3.8751406810796429</v>
      </c>
      <c r="AN17">
        <v>0</v>
      </c>
      <c r="AO17">
        <v>0</v>
      </c>
      <c r="AP17">
        <v>0.75367448371367052</v>
      </c>
      <c r="AQ17">
        <v>0</v>
      </c>
      <c r="AR17">
        <v>8.1201035999999984</v>
      </c>
      <c r="AS17">
        <v>7.8212374006146641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871.52977124004985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158.49262205881277</v>
      </c>
      <c r="L18">
        <v>63.08927360341189</v>
      </c>
      <c r="M18">
        <v>0</v>
      </c>
      <c r="N18">
        <v>29.109628240317353</v>
      </c>
      <c r="O18">
        <v>48.670160349983647</v>
      </c>
      <c r="P18">
        <v>66.841444839722001</v>
      </c>
      <c r="Q18">
        <v>5.3490577611940298</v>
      </c>
      <c r="R18">
        <v>10.397871323354716</v>
      </c>
      <c r="S18">
        <v>6.4747578365937866</v>
      </c>
      <c r="T18">
        <v>0</v>
      </c>
      <c r="U18">
        <v>282.27</v>
      </c>
      <c r="V18">
        <v>2.9362670909090904</v>
      </c>
      <c r="W18">
        <v>10.863160219363893</v>
      </c>
      <c r="X18">
        <v>36.33189459489688</v>
      </c>
      <c r="Y18">
        <v>0</v>
      </c>
      <c r="Z18">
        <v>4.7964305899999999</v>
      </c>
      <c r="AA18">
        <v>10.333517289498362</v>
      </c>
      <c r="AB18">
        <v>9.6878511458039558</v>
      </c>
      <c r="AC18">
        <v>7.1248390558707628</v>
      </c>
      <c r="AD18">
        <v>8.9592118501258486</v>
      </c>
      <c r="AE18">
        <v>12.121830835612901</v>
      </c>
      <c r="AF18">
        <v>0</v>
      </c>
      <c r="AG18">
        <v>0</v>
      </c>
      <c r="AH18">
        <v>37.499211867036955</v>
      </c>
      <c r="AI18">
        <v>7.8020371488195641</v>
      </c>
      <c r="AJ18">
        <v>0</v>
      </c>
      <c r="AK18">
        <v>16.710239335933807</v>
      </c>
      <c r="AL18">
        <v>15.097581640791741</v>
      </c>
      <c r="AM18">
        <v>3.8751406810796429</v>
      </c>
      <c r="AN18">
        <v>0</v>
      </c>
      <c r="AO18">
        <v>0</v>
      </c>
      <c r="AP18">
        <v>0.75367448371367052</v>
      </c>
      <c r="AQ18">
        <v>0</v>
      </c>
      <c r="AR18">
        <v>8.1201035999999984</v>
      </c>
      <c r="AS18">
        <v>7.8212374006146641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871.52904484346175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158.49204579324314</v>
      </c>
      <c r="L19">
        <v>63.09</v>
      </c>
      <c r="M19">
        <v>0</v>
      </c>
      <c r="N19">
        <v>29.109628240317353</v>
      </c>
      <c r="O19">
        <v>48.670160349983647</v>
      </c>
      <c r="P19">
        <v>66.841444839722001</v>
      </c>
      <c r="Q19">
        <v>4.7595382275825902</v>
      </c>
      <c r="R19">
        <v>10.397871323354716</v>
      </c>
      <c r="S19">
        <v>6.4753576156501733</v>
      </c>
      <c r="T19">
        <v>0</v>
      </c>
      <c r="U19">
        <v>282.27</v>
      </c>
      <c r="V19">
        <v>2.9362670909090904</v>
      </c>
      <c r="W19">
        <v>10.863160219363893</v>
      </c>
      <c r="X19">
        <v>36.33189459489688</v>
      </c>
      <c r="Y19">
        <v>0</v>
      </c>
      <c r="Z19">
        <v>4.7964305899999999</v>
      </c>
      <c r="AA19">
        <v>10.333517289498362</v>
      </c>
      <c r="AB19">
        <v>9.6878511458039558</v>
      </c>
      <c r="AC19">
        <v>7.1248390558707628</v>
      </c>
      <c r="AD19">
        <v>8.9592118501258486</v>
      </c>
      <c r="AE19">
        <v>12.121830835612901</v>
      </c>
      <c r="AF19">
        <v>0</v>
      </c>
      <c r="AG19">
        <v>0</v>
      </c>
      <c r="AH19">
        <v>37.499211867036955</v>
      </c>
      <c r="AI19">
        <v>4.6812224164294616</v>
      </c>
      <c r="AJ19">
        <v>0</v>
      </c>
      <c r="AK19">
        <v>16.710239335933807</v>
      </c>
      <c r="AL19">
        <v>15.097581640791741</v>
      </c>
      <c r="AM19">
        <v>3.8751406810796429</v>
      </c>
      <c r="AN19">
        <v>0</v>
      </c>
      <c r="AO19">
        <v>0</v>
      </c>
      <c r="AP19">
        <v>0.75367448371367052</v>
      </c>
      <c r="AQ19">
        <v>0</v>
      </c>
      <c r="AR19">
        <v>8.1201035999999984</v>
      </c>
      <c r="AS19">
        <v>7.8212374006146641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867.81946048753514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158.49204579324314</v>
      </c>
      <c r="L20">
        <v>43.438346272323962</v>
      </c>
      <c r="M20">
        <v>0</v>
      </c>
      <c r="N20">
        <v>29.109628240317353</v>
      </c>
      <c r="O20">
        <v>48.670160349983647</v>
      </c>
      <c r="P20">
        <v>66.841444839722001</v>
      </c>
      <c r="Q20">
        <v>5.3490577611940298</v>
      </c>
      <c r="R20">
        <v>10.397871323354716</v>
      </c>
      <c r="S20">
        <v>6.4753576156501733</v>
      </c>
      <c r="T20">
        <v>0</v>
      </c>
      <c r="U20">
        <v>282.27</v>
      </c>
      <c r="V20">
        <v>2.9362670909090904</v>
      </c>
      <c r="W20">
        <v>10.863160219363893</v>
      </c>
      <c r="X20">
        <v>36.33189459489688</v>
      </c>
      <c r="Y20">
        <v>0</v>
      </c>
      <c r="Z20">
        <v>4.7964305899999999</v>
      </c>
      <c r="AA20">
        <v>10.333517289498362</v>
      </c>
      <c r="AB20">
        <v>9.6878511458039558</v>
      </c>
      <c r="AC20">
        <v>7.1248390558707628</v>
      </c>
      <c r="AD20">
        <v>8.9592118501258486</v>
      </c>
      <c r="AE20">
        <v>12.121830835612901</v>
      </c>
      <c r="AF20">
        <v>0</v>
      </c>
      <c r="AG20">
        <v>0</v>
      </c>
      <c r="AH20">
        <v>37.499211867036955</v>
      </c>
      <c r="AI20">
        <v>4.6812224164294616</v>
      </c>
      <c r="AJ20">
        <v>0</v>
      </c>
      <c r="AK20">
        <v>16.710239335933807</v>
      </c>
      <c r="AL20">
        <v>15.097581640791741</v>
      </c>
      <c r="AM20">
        <v>3.8751406810796429</v>
      </c>
      <c r="AN20">
        <v>0</v>
      </c>
      <c r="AO20">
        <v>0</v>
      </c>
      <c r="AP20">
        <v>0.75367448371367052</v>
      </c>
      <c r="AQ20">
        <v>0</v>
      </c>
      <c r="AR20">
        <v>8.1201035999999984</v>
      </c>
      <c r="AS20">
        <v>7.8212374006146641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848.75732629347056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158.49204579324314</v>
      </c>
      <c r="L21">
        <v>32.819879596453681</v>
      </c>
      <c r="M21">
        <v>0</v>
      </c>
      <c r="N21">
        <v>29.109628240317353</v>
      </c>
      <c r="O21">
        <v>48.670160349983647</v>
      </c>
      <c r="P21">
        <v>66.841444839722001</v>
      </c>
      <c r="Q21">
        <v>4.7595382275825902</v>
      </c>
      <c r="R21">
        <v>10.397871323354716</v>
      </c>
      <c r="S21">
        <v>6.4753576156501733</v>
      </c>
      <c r="T21">
        <v>0</v>
      </c>
      <c r="U21">
        <v>282.27</v>
      </c>
      <c r="V21">
        <v>2.9362670909090904</v>
      </c>
      <c r="W21">
        <v>10.863160219363893</v>
      </c>
      <c r="X21">
        <v>36.33189459489688</v>
      </c>
      <c r="Y21">
        <v>0</v>
      </c>
      <c r="Z21">
        <v>4.7964305899999999</v>
      </c>
      <c r="AA21">
        <v>10.333517289498362</v>
      </c>
      <c r="AB21">
        <v>9.6878511458039558</v>
      </c>
      <c r="AC21">
        <v>7.1248390558707628</v>
      </c>
      <c r="AD21">
        <v>8.9592118501258486</v>
      </c>
      <c r="AE21">
        <v>12.121830835612901</v>
      </c>
      <c r="AF21">
        <v>0</v>
      </c>
      <c r="AG21">
        <v>0</v>
      </c>
      <c r="AH21">
        <v>37.499211867036955</v>
      </c>
      <c r="AI21">
        <v>4.6812224164294616</v>
      </c>
      <c r="AJ21">
        <v>0</v>
      </c>
      <c r="AK21">
        <v>16.710239335933807</v>
      </c>
      <c r="AL21">
        <v>15.097581640791741</v>
      </c>
      <c r="AM21">
        <v>3.8751406810796429</v>
      </c>
      <c r="AN21">
        <v>0</v>
      </c>
      <c r="AO21">
        <v>0</v>
      </c>
      <c r="AP21">
        <v>0.75367448371367052</v>
      </c>
      <c r="AQ21">
        <v>0</v>
      </c>
      <c r="AR21">
        <v>8.1201035999999984</v>
      </c>
      <c r="AS21">
        <v>7.8212374006146641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837.5493400839888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158.49428201253522</v>
      </c>
      <c r="L22">
        <v>32.819464856473346</v>
      </c>
      <c r="M22">
        <v>0</v>
      </c>
      <c r="N22">
        <v>29.109628240317353</v>
      </c>
      <c r="O22">
        <v>48.670160349983647</v>
      </c>
      <c r="P22">
        <v>66.841444839722001</v>
      </c>
      <c r="Q22">
        <v>4.7595382275825902</v>
      </c>
      <c r="R22">
        <v>10.397871323354716</v>
      </c>
      <c r="S22">
        <v>6.4753576156501733</v>
      </c>
      <c r="T22">
        <v>0</v>
      </c>
      <c r="U22">
        <v>282.27</v>
      </c>
      <c r="V22">
        <v>2.9362670909090904</v>
      </c>
      <c r="W22">
        <v>10.863160219363893</v>
      </c>
      <c r="X22">
        <v>36.33189459489688</v>
      </c>
      <c r="Y22">
        <v>0</v>
      </c>
      <c r="Z22">
        <v>4.7964305899999999</v>
      </c>
      <c r="AA22">
        <v>10.333517289498362</v>
      </c>
      <c r="AB22">
        <v>9.6878511458039558</v>
      </c>
      <c r="AC22">
        <v>7.1248390558707628</v>
      </c>
      <c r="AD22">
        <v>8.9592118501258486</v>
      </c>
      <c r="AE22">
        <v>12.121830835612901</v>
      </c>
      <c r="AF22">
        <v>0</v>
      </c>
      <c r="AG22">
        <v>0</v>
      </c>
      <c r="AH22">
        <v>37.499211867036955</v>
      </c>
      <c r="AI22">
        <v>4.6812224164294616</v>
      </c>
      <c r="AJ22">
        <v>0</v>
      </c>
      <c r="AK22">
        <v>16.710239335933807</v>
      </c>
      <c r="AL22">
        <v>15.097581640791741</v>
      </c>
      <c r="AM22">
        <v>3.8751406810796429</v>
      </c>
      <c r="AN22">
        <v>0</v>
      </c>
      <c r="AO22">
        <v>0</v>
      </c>
      <c r="AP22">
        <v>0.75367448371367052</v>
      </c>
      <c r="AQ22">
        <v>0</v>
      </c>
      <c r="AR22">
        <v>8.1201035999999984</v>
      </c>
      <c r="AS22">
        <v>7.8212374006146641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837.55116156330052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135.14091206121063</v>
      </c>
      <c r="L23">
        <v>32.819563345462818</v>
      </c>
      <c r="M23">
        <v>0</v>
      </c>
      <c r="N23">
        <v>29.109628240317353</v>
      </c>
      <c r="O23">
        <v>48.670160349983647</v>
      </c>
      <c r="P23">
        <v>66.841444839722001</v>
      </c>
      <c r="Q23">
        <v>4.7595382275825902</v>
      </c>
      <c r="R23">
        <v>10.397871323354716</v>
      </c>
      <c r="S23">
        <v>6.4753576156501733</v>
      </c>
      <c r="T23">
        <v>0</v>
      </c>
      <c r="U23">
        <v>282.27</v>
      </c>
      <c r="V23">
        <v>2.9362670909090904</v>
      </c>
      <c r="W23">
        <v>10.863160219363893</v>
      </c>
      <c r="X23">
        <v>36.33189459489688</v>
      </c>
      <c r="Y23">
        <v>0</v>
      </c>
      <c r="Z23">
        <v>4.7964305899999999</v>
      </c>
      <c r="AA23">
        <v>10.333517289498362</v>
      </c>
      <c r="AB23">
        <v>9.6878511458039558</v>
      </c>
      <c r="AC23">
        <v>7.1248390558707628</v>
      </c>
      <c r="AD23">
        <v>8.9592118501258486</v>
      </c>
      <c r="AE23">
        <v>12.121830835612901</v>
      </c>
      <c r="AF23">
        <v>0</v>
      </c>
      <c r="AG23">
        <v>0</v>
      </c>
      <c r="AH23">
        <v>37.499211867036955</v>
      </c>
      <c r="AI23">
        <v>4.6812224164294616</v>
      </c>
      <c r="AJ23">
        <v>0</v>
      </c>
      <c r="AK23">
        <v>16.710239335933807</v>
      </c>
      <c r="AL23">
        <v>15.097581640791741</v>
      </c>
      <c r="AM23">
        <v>3.8751406810796429</v>
      </c>
      <c r="AN23">
        <v>0</v>
      </c>
      <c r="AO23">
        <v>0</v>
      </c>
      <c r="AP23">
        <v>0.75367448371367052</v>
      </c>
      <c r="AQ23">
        <v>0</v>
      </c>
      <c r="AR23">
        <v>8.1201035999999984</v>
      </c>
      <c r="AS23">
        <v>7.8212374006146641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814.19789010096542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135.14295798968703</v>
      </c>
      <c r="L24">
        <v>33.999547646122359</v>
      </c>
      <c r="M24">
        <v>0</v>
      </c>
      <c r="N24">
        <v>29.109628240317353</v>
      </c>
      <c r="O24">
        <v>48.670160349983647</v>
      </c>
      <c r="P24">
        <v>66.841444839722001</v>
      </c>
      <c r="Q24">
        <v>4.7595382275825902</v>
      </c>
      <c r="R24">
        <v>10.397871323354716</v>
      </c>
      <c r="S24">
        <v>6.4753576156501733</v>
      </c>
      <c r="T24">
        <v>0</v>
      </c>
      <c r="U24">
        <v>282.27</v>
      </c>
      <c r="V24">
        <v>2.9362670909090904</v>
      </c>
      <c r="W24">
        <v>10.863160219363893</v>
      </c>
      <c r="X24">
        <v>36.33189459489688</v>
      </c>
      <c r="Y24">
        <v>0</v>
      </c>
      <c r="Z24">
        <v>4.7964305899999999</v>
      </c>
      <c r="AA24">
        <v>10.333517289498362</v>
      </c>
      <c r="AB24">
        <v>9.6878511458039558</v>
      </c>
      <c r="AC24">
        <v>7.1248390558707628</v>
      </c>
      <c r="AD24">
        <v>8.9592118501258486</v>
      </c>
      <c r="AE24">
        <v>12.121830835612901</v>
      </c>
      <c r="AF24">
        <v>0</v>
      </c>
      <c r="AG24">
        <v>0</v>
      </c>
      <c r="AH24">
        <v>37.499211867036955</v>
      </c>
      <c r="AI24">
        <v>4.6812224164294616</v>
      </c>
      <c r="AJ24">
        <v>0</v>
      </c>
      <c r="AK24">
        <v>16.710239335933807</v>
      </c>
      <c r="AL24">
        <v>15.097581640791741</v>
      </c>
      <c r="AM24">
        <v>3.8751406810796429</v>
      </c>
      <c r="AN24">
        <v>0</v>
      </c>
      <c r="AO24">
        <v>0</v>
      </c>
      <c r="AP24">
        <v>0.75367448371367052</v>
      </c>
      <c r="AQ24">
        <v>0</v>
      </c>
      <c r="AR24">
        <v>8.1201035999999984</v>
      </c>
      <c r="AS24">
        <v>7.8212374006146641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815.3799203301013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106.18091709353068</v>
      </c>
      <c r="L25">
        <v>34.000782733812947</v>
      </c>
      <c r="M25">
        <v>0</v>
      </c>
      <c r="N25">
        <v>29.109628240317353</v>
      </c>
      <c r="O25">
        <v>48.670160349983647</v>
      </c>
      <c r="P25">
        <v>66.841444839722001</v>
      </c>
      <c r="Q25">
        <v>5.3490577611940298</v>
      </c>
      <c r="R25">
        <v>10.397871323354716</v>
      </c>
      <c r="S25">
        <v>6.4753576156501733</v>
      </c>
      <c r="T25">
        <v>0</v>
      </c>
      <c r="U25">
        <v>282.27</v>
      </c>
      <c r="V25">
        <v>2.9362670909090904</v>
      </c>
      <c r="W25">
        <v>10.863160219363893</v>
      </c>
      <c r="X25">
        <v>36.33189459489688</v>
      </c>
      <c r="Y25">
        <v>0</v>
      </c>
      <c r="Z25">
        <v>4.7964305899999999</v>
      </c>
      <c r="AA25">
        <v>10.333517289498362</v>
      </c>
      <c r="AB25">
        <v>9.6878511458039558</v>
      </c>
      <c r="AC25">
        <v>7.1248390558707628</v>
      </c>
      <c r="AD25">
        <v>8.9592118501258486</v>
      </c>
      <c r="AE25">
        <v>12.121830835612901</v>
      </c>
      <c r="AF25">
        <v>0</v>
      </c>
      <c r="AG25">
        <v>0</v>
      </c>
      <c r="AH25">
        <v>37.499211867036955</v>
      </c>
      <c r="AI25">
        <v>4.6812224164294616</v>
      </c>
      <c r="AJ25">
        <v>0</v>
      </c>
      <c r="AK25">
        <v>16.710239335933807</v>
      </c>
      <c r="AL25">
        <v>15.097581640791741</v>
      </c>
      <c r="AM25">
        <v>3.8751406810796429</v>
      </c>
      <c r="AN25">
        <v>0</v>
      </c>
      <c r="AO25">
        <v>0</v>
      </c>
      <c r="AP25">
        <v>0.75367448371367052</v>
      </c>
      <c r="AQ25">
        <v>0</v>
      </c>
      <c r="AR25">
        <v>8.1201035999999984</v>
      </c>
      <c r="AS25">
        <v>7.8212374006146641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787.00863405524706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106.18091709353068</v>
      </c>
      <c r="L26">
        <v>34.000782733812947</v>
      </c>
      <c r="M26">
        <v>0</v>
      </c>
      <c r="N26">
        <v>29.109628240317353</v>
      </c>
      <c r="O26">
        <v>48.670160349983647</v>
      </c>
      <c r="P26">
        <v>66.841444839722001</v>
      </c>
      <c r="Q26">
        <v>5.3490577611940298</v>
      </c>
      <c r="R26">
        <v>10.397871323354716</v>
      </c>
      <c r="S26">
        <v>6.4753576156501733</v>
      </c>
      <c r="T26">
        <v>0</v>
      </c>
      <c r="U26">
        <v>282.27</v>
      </c>
      <c r="V26">
        <v>2.9362670909090904</v>
      </c>
      <c r="W26">
        <v>10.863160219363893</v>
      </c>
      <c r="X26">
        <v>36.33189459489688</v>
      </c>
      <c r="Y26">
        <v>0</v>
      </c>
      <c r="Z26">
        <v>4.7964305899999999</v>
      </c>
      <c r="AA26">
        <v>10.333517289498362</v>
      </c>
      <c r="AB26">
        <v>9.6878511458039558</v>
      </c>
      <c r="AC26">
        <v>7.1248390558707628</v>
      </c>
      <c r="AD26">
        <v>8.9592118501258486</v>
      </c>
      <c r="AE26">
        <v>12.121830835612901</v>
      </c>
      <c r="AF26">
        <v>0</v>
      </c>
      <c r="AG26">
        <v>0</v>
      </c>
      <c r="AH26">
        <v>37.499211867036955</v>
      </c>
      <c r="AI26">
        <v>4.6812224164294616</v>
      </c>
      <c r="AJ26">
        <v>0</v>
      </c>
      <c r="AK26">
        <v>16.710239335933807</v>
      </c>
      <c r="AL26">
        <v>15.097581640791741</v>
      </c>
      <c r="AM26">
        <v>3.3011906553819745</v>
      </c>
      <c r="AN26">
        <v>0</v>
      </c>
      <c r="AO26">
        <v>0</v>
      </c>
      <c r="AP26">
        <v>0.75367448371367052</v>
      </c>
      <c r="AQ26">
        <v>0</v>
      </c>
      <c r="AR26">
        <v>8.1201035999999984</v>
      </c>
      <c r="AS26">
        <v>7.8212374006146641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786.43468402954943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106.18091709353068</v>
      </c>
      <c r="L27">
        <v>34.000782733812947</v>
      </c>
      <c r="M27">
        <v>0</v>
      </c>
      <c r="N27">
        <v>29.109628240317353</v>
      </c>
      <c r="O27">
        <v>48.670160349983647</v>
      </c>
      <c r="P27">
        <v>66.841444839722001</v>
      </c>
      <c r="Q27">
        <v>5.3512527603885589</v>
      </c>
      <c r="R27">
        <v>10.390807446027896</v>
      </c>
      <c r="S27">
        <v>6.4747395957446816</v>
      </c>
      <c r="T27">
        <v>0</v>
      </c>
      <c r="U27">
        <v>282.27</v>
      </c>
      <c r="V27">
        <v>2.9362670909090904</v>
      </c>
      <c r="W27">
        <v>10.863160219363893</v>
      </c>
      <c r="X27">
        <v>36.33189459489688</v>
      </c>
      <c r="Y27">
        <v>0</v>
      </c>
      <c r="Z27">
        <v>4.7964305899999999</v>
      </c>
      <c r="AA27">
        <v>10.333517289498362</v>
      </c>
      <c r="AB27">
        <v>9.6878511458039558</v>
      </c>
      <c r="AC27">
        <v>7.1248390558707628</v>
      </c>
      <c r="AD27">
        <v>6.7194089408907542</v>
      </c>
      <c r="AE27">
        <v>12.121830835612901</v>
      </c>
      <c r="AF27">
        <v>0</v>
      </c>
      <c r="AG27">
        <v>0</v>
      </c>
      <c r="AH27">
        <v>37.499211867036955</v>
      </c>
      <c r="AI27">
        <v>4.6812224164294616</v>
      </c>
      <c r="AJ27">
        <v>0</v>
      </c>
      <c r="AK27">
        <v>16.710239335933807</v>
      </c>
      <c r="AL27">
        <v>15.097581640791741</v>
      </c>
      <c r="AM27">
        <v>2.5821196941252293</v>
      </c>
      <c r="AN27">
        <v>0</v>
      </c>
      <c r="AO27">
        <v>0</v>
      </c>
      <c r="AP27">
        <v>0.75367448371367052</v>
      </c>
      <c r="AQ27">
        <v>0</v>
      </c>
      <c r="AR27">
        <v>8.1201035999999984</v>
      </c>
      <c r="AS27">
        <v>7.8212374006146641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783.47032326101976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86.879195023796925</v>
      </c>
      <c r="L28">
        <v>33.79077789928057</v>
      </c>
      <c r="M28">
        <v>0</v>
      </c>
      <c r="N28">
        <v>29.109628240317353</v>
      </c>
      <c r="O28">
        <v>48.670160349983647</v>
      </c>
      <c r="P28">
        <v>66.841444839722001</v>
      </c>
      <c r="Q28">
        <v>5.3512527603885589</v>
      </c>
      <c r="R28">
        <v>10.390807446027896</v>
      </c>
      <c r="S28">
        <v>6.4747395957446816</v>
      </c>
      <c r="T28">
        <v>0</v>
      </c>
      <c r="U28">
        <v>282.27</v>
      </c>
      <c r="V28">
        <v>2.9362670909090904</v>
      </c>
      <c r="W28">
        <v>10.863160219363893</v>
      </c>
      <c r="X28">
        <v>36.33189459489688</v>
      </c>
      <c r="Y28">
        <v>0</v>
      </c>
      <c r="Z28">
        <v>4.7964305899999999</v>
      </c>
      <c r="AA28">
        <v>10.333517289498362</v>
      </c>
      <c r="AB28">
        <v>9.6878511458039558</v>
      </c>
      <c r="AC28">
        <v>7.1248390558707628</v>
      </c>
      <c r="AD28">
        <v>6.7194089408907542</v>
      </c>
      <c r="AE28">
        <v>12.121830835612901</v>
      </c>
      <c r="AF28">
        <v>0</v>
      </c>
      <c r="AG28">
        <v>0</v>
      </c>
      <c r="AH28">
        <v>37.499211867036955</v>
      </c>
      <c r="AI28">
        <v>5.6174667301983892</v>
      </c>
      <c r="AJ28">
        <v>0</v>
      </c>
      <c r="AK28">
        <v>16.710239335933807</v>
      </c>
      <c r="AL28">
        <v>15.097581640791741</v>
      </c>
      <c r="AM28">
        <v>2.5821196941252293</v>
      </c>
      <c r="AN28">
        <v>0</v>
      </c>
      <c r="AO28">
        <v>0</v>
      </c>
      <c r="AP28">
        <v>0.75367448371367052</v>
      </c>
      <c r="AQ28">
        <v>0</v>
      </c>
      <c r="AR28">
        <v>8.1201035999999984</v>
      </c>
      <c r="AS28">
        <v>7.8212374006146641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764.89484067052263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86.879611654781868</v>
      </c>
      <c r="L29">
        <v>35.000805755395682</v>
      </c>
      <c r="M29">
        <v>0</v>
      </c>
      <c r="N29">
        <v>29.109628240317353</v>
      </c>
      <c r="O29">
        <v>48.670160349983647</v>
      </c>
      <c r="P29">
        <v>66.841444839722001</v>
      </c>
      <c r="Q29">
        <v>2.9000811567164178</v>
      </c>
      <c r="R29">
        <v>5.7897270253699791</v>
      </c>
      <c r="S29">
        <v>3.8619505401606427</v>
      </c>
      <c r="T29">
        <v>0</v>
      </c>
      <c r="U29">
        <v>282.27</v>
      </c>
      <c r="V29">
        <v>3.0361401212121213</v>
      </c>
      <c r="W29">
        <v>10.863160219363893</v>
      </c>
      <c r="X29">
        <v>36.33189459489688</v>
      </c>
      <c r="Y29">
        <v>0</v>
      </c>
      <c r="Z29">
        <v>4.7964305899999999</v>
      </c>
      <c r="AA29">
        <v>10.333517289498362</v>
      </c>
      <c r="AB29">
        <v>9.6878511458039558</v>
      </c>
      <c r="AC29">
        <v>7.1248390558707628</v>
      </c>
      <c r="AD29">
        <v>6.7194089408907542</v>
      </c>
      <c r="AE29">
        <v>12.121830835612901</v>
      </c>
      <c r="AF29">
        <v>0</v>
      </c>
      <c r="AG29">
        <v>0</v>
      </c>
      <c r="AH29">
        <v>37.499211867036955</v>
      </c>
      <c r="AI29">
        <v>12.025123864638111</v>
      </c>
      <c r="AJ29">
        <v>0</v>
      </c>
      <c r="AK29">
        <v>16.710239335933807</v>
      </c>
      <c r="AL29">
        <v>15.097581640791741</v>
      </c>
      <c r="AM29">
        <v>2.5821196941252293</v>
      </c>
      <c r="AN29">
        <v>0</v>
      </c>
      <c r="AO29">
        <v>0</v>
      </c>
      <c r="AP29">
        <v>0.75367448371367052</v>
      </c>
      <c r="AQ29">
        <v>0</v>
      </c>
      <c r="AR29">
        <v>8.1201035999999984</v>
      </c>
      <c r="AS29">
        <v>7.8212374006146641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762.94777424245126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87.998560601930109</v>
      </c>
      <c r="L30">
        <v>35.000805755395682</v>
      </c>
      <c r="M30">
        <v>0</v>
      </c>
      <c r="N30">
        <v>29.109628240317353</v>
      </c>
      <c r="O30">
        <v>48.670160349983647</v>
      </c>
      <c r="P30">
        <v>66.841444839722001</v>
      </c>
      <c r="Q30">
        <v>2.9000811567164178</v>
      </c>
      <c r="R30">
        <v>5.7897270253699791</v>
      </c>
      <c r="S30">
        <v>3.8619505401606427</v>
      </c>
      <c r="T30">
        <v>0</v>
      </c>
      <c r="U30">
        <v>282.27</v>
      </c>
      <c r="V30">
        <v>3.0361401212121213</v>
      </c>
      <c r="W30">
        <v>10.863160219363893</v>
      </c>
      <c r="X30">
        <v>36.33189459489688</v>
      </c>
      <c r="Y30">
        <v>0</v>
      </c>
      <c r="Z30">
        <v>4.7964305899999999</v>
      </c>
      <c r="AA30">
        <v>10.333517289498362</v>
      </c>
      <c r="AB30">
        <v>9.6878511458039558</v>
      </c>
      <c r="AC30">
        <v>7.1248390558707628</v>
      </c>
      <c r="AD30">
        <v>6.7194089408907542</v>
      </c>
      <c r="AE30">
        <v>12.121830835612901</v>
      </c>
      <c r="AF30">
        <v>0</v>
      </c>
      <c r="AG30">
        <v>0</v>
      </c>
      <c r="AH30">
        <v>37.499211867036955</v>
      </c>
      <c r="AI30">
        <v>12.025123864638111</v>
      </c>
      <c r="AJ30">
        <v>0</v>
      </c>
      <c r="AK30">
        <v>16.710239335933807</v>
      </c>
      <c r="AL30">
        <v>15.097581640791741</v>
      </c>
      <c r="AM30">
        <v>2.5821196941252293</v>
      </c>
      <c r="AN30">
        <v>0</v>
      </c>
      <c r="AO30">
        <v>0</v>
      </c>
      <c r="AP30">
        <v>0.75367448371367052</v>
      </c>
      <c r="AQ30">
        <v>0</v>
      </c>
      <c r="AR30">
        <v>8.1201035999999984</v>
      </c>
      <c r="AS30">
        <v>7.8212374006146641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764.06672318959954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87.530954499604718</v>
      </c>
      <c r="L31">
        <v>32.619820619023017</v>
      </c>
      <c r="M31">
        <v>0</v>
      </c>
      <c r="N31">
        <v>29.109628240317353</v>
      </c>
      <c r="O31">
        <v>48.670160349983647</v>
      </c>
      <c r="P31">
        <v>66.841444839722001</v>
      </c>
      <c r="Q31">
        <v>2.8200789179104477</v>
      </c>
      <c r="R31">
        <v>5.6297345687103588</v>
      </c>
      <c r="S31">
        <v>3.6127237431749242</v>
      </c>
      <c r="T31">
        <v>0</v>
      </c>
      <c r="U31">
        <v>282.27</v>
      </c>
      <c r="V31">
        <v>3.0361401212121213</v>
      </c>
      <c r="W31">
        <v>10.863160219363893</v>
      </c>
      <c r="X31">
        <v>36.33189459489688</v>
      </c>
      <c r="Y31">
        <v>0</v>
      </c>
      <c r="Z31">
        <v>4.7964305899999999</v>
      </c>
      <c r="AA31">
        <v>10.333517289498362</v>
      </c>
      <c r="AB31">
        <v>9.6878511458039558</v>
      </c>
      <c r="AC31">
        <v>7.1248390558707628</v>
      </c>
      <c r="AD31">
        <v>6.7194089408907542</v>
      </c>
      <c r="AE31">
        <v>12.121830835612901</v>
      </c>
      <c r="AF31">
        <v>0</v>
      </c>
      <c r="AG31">
        <v>0</v>
      </c>
      <c r="AH31">
        <v>37.499211867036955</v>
      </c>
      <c r="AI31">
        <v>12.025123864638111</v>
      </c>
      <c r="AJ31">
        <v>0</v>
      </c>
      <c r="AK31">
        <v>16.710239335933807</v>
      </c>
      <c r="AL31">
        <v>15.097581640791741</v>
      </c>
      <c r="AM31">
        <v>2.5821196941252293</v>
      </c>
      <c r="AN31">
        <v>0</v>
      </c>
      <c r="AO31">
        <v>0</v>
      </c>
      <c r="AP31">
        <v>0.75367448371367052</v>
      </c>
      <c r="AQ31">
        <v>0</v>
      </c>
      <c r="AR31">
        <v>8.1201035999999984</v>
      </c>
      <c r="AS31">
        <v>7.8212374006146641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760.72891045845017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87.530954499604718</v>
      </c>
      <c r="L32">
        <v>32.619820619023017</v>
      </c>
      <c r="M32">
        <v>0</v>
      </c>
      <c r="N32">
        <v>29.109628240317353</v>
      </c>
      <c r="O32">
        <v>48.670160349983647</v>
      </c>
      <c r="P32">
        <v>66.841444839722001</v>
      </c>
      <c r="Q32">
        <v>3.0721788676236046</v>
      </c>
      <c r="R32">
        <v>6.0005135135135141</v>
      </c>
      <c r="S32">
        <v>4.1799784336231882</v>
      </c>
      <c r="T32">
        <v>0</v>
      </c>
      <c r="U32">
        <v>282.27</v>
      </c>
      <c r="V32">
        <v>3.0361401212121213</v>
      </c>
      <c r="W32">
        <v>10.863160219363893</v>
      </c>
      <c r="X32">
        <v>36.33189459489688</v>
      </c>
      <c r="Y32">
        <v>0</v>
      </c>
      <c r="Z32">
        <v>4.7964305899999999</v>
      </c>
      <c r="AA32">
        <v>10.333517289498362</v>
      </c>
      <c r="AB32">
        <v>9.6878511458039558</v>
      </c>
      <c r="AC32">
        <v>7.1248390558707628</v>
      </c>
      <c r="AD32">
        <v>6.7194089408907542</v>
      </c>
      <c r="AE32">
        <v>12.121830835612901</v>
      </c>
      <c r="AF32">
        <v>0</v>
      </c>
      <c r="AG32">
        <v>0</v>
      </c>
      <c r="AH32">
        <v>37.499211867036955</v>
      </c>
      <c r="AI32">
        <v>12.025123864638111</v>
      </c>
      <c r="AJ32">
        <v>0</v>
      </c>
      <c r="AK32">
        <v>16.710239335933807</v>
      </c>
      <c r="AL32">
        <v>15.097581640791741</v>
      </c>
      <c r="AM32">
        <v>2.5821196941252293</v>
      </c>
      <c r="AN32">
        <v>0</v>
      </c>
      <c r="AO32">
        <v>0</v>
      </c>
      <c r="AP32">
        <v>0.75367448371367052</v>
      </c>
      <c r="AQ32">
        <v>0</v>
      </c>
      <c r="AR32">
        <v>8.1201035999999984</v>
      </c>
      <c r="AS32">
        <v>7.8212374006146641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761.91904404341471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87.530954499604718</v>
      </c>
      <c r="L33">
        <v>32.619820619023017</v>
      </c>
      <c r="M33">
        <v>0</v>
      </c>
      <c r="N33">
        <v>28.829417390128349</v>
      </c>
      <c r="O33">
        <v>48.184858300883491</v>
      </c>
      <c r="P33">
        <v>66.168701788464318</v>
      </c>
      <c r="Q33">
        <v>3.0721788676236046</v>
      </c>
      <c r="R33">
        <v>6.000022937062937</v>
      </c>
      <c r="S33">
        <v>4.0012435233160621</v>
      </c>
      <c r="T33">
        <v>0</v>
      </c>
      <c r="U33">
        <v>282.27</v>
      </c>
      <c r="V33">
        <v>3.0361401212121213</v>
      </c>
      <c r="W33">
        <v>10.863037323385784</v>
      </c>
      <c r="X33">
        <v>36.33189459489688</v>
      </c>
      <c r="Y33">
        <v>0</v>
      </c>
      <c r="Z33">
        <v>4.7964305899999999</v>
      </c>
      <c r="AA33">
        <v>10.333517289498362</v>
      </c>
      <c r="AB33">
        <v>9.6878511458039558</v>
      </c>
      <c r="AC33">
        <v>7.1248390558707628</v>
      </c>
      <c r="AD33">
        <v>6.7194089408907542</v>
      </c>
      <c r="AE33">
        <v>12.121830835612901</v>
      </c>
      <c r="AF33">
        <v>0</v>
      </c>
      <c r="AG33">
        <v>0</v>
      </c>
      <c r="AH33">
        <v>37.499211867036955</v>
      </c>
      <c r="AI33">
        <v>12.025123864638111</v>
      </c>
      <c r="AJ33">
        <v>0</v>
      </c>
      <c r="AK33">
        <v>16.710239335933807</v>
      </c>
      <c r="AL33">
        <v>15.097581640791741</v>
      </c>
      <c r="AM33">
        <v>2.5821196941252293</v>
      </c>
      <c r="AN33">
        <v>0</v>
      </c>
      <c r="AO33">
        <v>0</v>
      </c>
      <c r="AP33">
        <v>0.4396434911592379</v>
      </c>
      <c r="AQ33">
        <v>0</v>
      </c>
      <c r="AR33">
        <v>8.2554387615942026</v>
      </c>
      <c r="AS33">
        <v>7.8212374006146641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760.12274387917205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87.530954499604718</v>
      </c>
      <c r="L34">
        <v>32.619820619023017</v>
      </c>
      <c r="M34">
        <v>0</v>
      </c>
      <c r="N34">
        <v>28.177221490745634</v>
      </c>
      <c r="O34">
        <v>47.099197027963164</v>
      </c>
      <c r="P34">
        <v>64.64638068622223</v>
      </c>
      <c r="Q34">
        <v>3.0721788676236046</v>
      </c>
      <c r="R34">
        <v>6.0007288167938926</v>
      </c>
      <c r="S34">
        <v>4.0012435233160621</v>
      </c>
      <c r="T34">
        <v>0</v>
      </c>
      <c r="U34">
        <v>282.27</v>
      </c>
      <c r="V34">
        <v>3.0361401212121208</v>
      </c>
      <c r="W34">
        <v>10.860603290934645</v>
      </c>
      <c r="X34">
        <v>36.3329151811988</v>
      </c>
      <c r="Y34">
        <v>0</v>
      </c>
      <c r="Z34">
        <v>4.7964305899999999</v>
      </c>
      <c r="AA34">
        <v>10.333517289498362</v>
      </c>
      <c r="AB34">
        <v>9.6878511458039558</v>
      </c>
      <c r="AC34">
        <v>7.1248390558707628</v>
      </c>
      <c r="AD34">
        <v>6.7194089408907542</v>
      </c>
      <c r="AE34">
        <v>12.121830835612901</v>
      </c>
      <c r="AF34">
        <v>0</v>
      </c>
      <c r="AG34">
        <v>0</v>
      </c>
      <c r="AH34">
        <v>37.499211867036955</v>
      </c>
      <c r="AI34">
        <v>12.025123864638111</v>
      </c>
      <c r="AJ34">
        <v>0</v>
      </c>
      <c r="AK34">
        <v>16.710239335933807</v>
      </c>
      <c r="AL34">
        <v>15.097581640791741</v>
      </c>
      <c r="AM34">
        <v>2.2879540485335936</v>
      </c>
      <c r="AN34">
        <v>0</v>
      </c>
      <c r="AO34">
        <v>0</v>
      </c>
      <c r="AP34">
        <v>0.4396434911592379</v>
      </c>
      <c r="AQ34">
        <v>0</v>
      </c>
      <c r="AR34">
        <v>8.2554387615942026</v>
      </c>
      <c r="AS34">
        <v>7.8212374006146641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756.56769239261678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87.530954499604718</v>
      </c>
      <c r="L35">
        <v>32.619820619023017</v>
      </c>
      <c r="M35">
        <v>0</v>
      </c>
      <c r="N35">
        <v>27.668892504399356</v>
      </c>
      <c r="O35">
        <v>46.241388791738387</v>
      </c>
      <c r="P35">
        <v>63.487124276470595</v>
      </c>
      <c r="Q35">
        <v>3.0721788676236046</v>
      </c>
      <c r="R35">
        <v>5.9986341913550278</v>
      </c>
      <c r="S35">
        <v>4.0012435233160621</v>
      </c>
      <c r="T35">
        <v>0</v>
      </c>
      <c r="U35">
        <v>282.27</v>
      </c>
      <c r="V35">
        <v>3.0361401212121208</v>
      </c>
      <c r="W35">
        <v>10.860603290934645</v>
      </c>
      <c r="X35">
        <v>36.33471000137969</v>
      </c>
      <c r="Y35">
        <v>0</v>
      </c>
      <c r="Z35">
        <v>4.7964305899999999</v>
      </c>
      <c r="AA35">
        <v>10.333517289498362</v>
      </c>
      <c r="AB35">
        <v>9.6878511458039558</v>
      </c>
      <c r="AC35">
        <v>7.1248390558707628</v>
      </c>
      <c r="AD35">
        <v>6.7194089408907542</v>
      </c>
      <c r="AE35">
        <v>12.121830835612901</v>
      </c>
      <c r="AF35">
        <v>0</v>
      </c>
      <c r="AG35">
        <v>0</v>
      </c>
      <c r="AH35">
        <v>37.499211867036955</v>
      </c>
      <c r="AI35">
        <v>4.6812224164294616</v>
      </c>
      <c r="AJ35">
        <v>0</v>
      </c>
      <c r="AK35">
        <v>16.710239335933807</v>
      </c>
      <c r="AL35">
        <v>15.097581640791741</v>
      </c>
      <c r="AM35">
        <v>1.2747172281580859</v>
      </c>
      <c r="AN35">
        <v>0</v>
      </c>
      <c r="AO35">
        <v>0</v>
      </c>
      <c r="AP35">
        <v>0.4396434911592379</v>
      </c>
      <c r="AQ35">
        <v>0</v>
      </c>
      <c r="AR35">
        <v>8.2554387615942026</v>
      </c>
      <c r="AS35">
        <v>7.8212374006146641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745.68486068645211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86.878844789183859</v>
      </c>
      <c r="L36">
        <v>32.619820619023017</v>
      </c>
      <c r="M36">
        <v>0</v>
      </c>
      <c r="N36">
        <v>27.081303672189879</v>
      </c>
      <c r="O36">
        <v>45.24892422625171</v>
      </c>
      <c r="P36">
        <v>62.148371008986935</v>
      </c>
      <c r="Q36">
        <v>2.9897379282868526</v>
      </c>
      <c r="R36">
        <v>5.5481461458333339</v>
      </c>
      <c r="S36">
        <v>3.8608255900458408</v>
      </c>
      <c r="T36">
        <v>0</v>
      </c>
      <c r="U36">
        <v>282.27</v>
      </c>
      <c r="V36">
        <v>3.0361401212121208</v>
      </c>
      <c r="W36">
        <v>10.860603290934645</v>
      </c>
      <c r="X36">
        <v>36.33878968641482</v>
      </c>
      <c r="Y36">
        <v>0</v>
      </c>
      <c r="Z36">
        <v>4.7964305899999999</v>
      </c>
      <c r="AA36">
        <v>10.333517289498362</v>
      </c>
      <c r="AB36">
        <v>9.6878511458039558</v>
      </c>
      <c r="AC36">
        <v>7.1248390558707628</v>
      </c>
      <c r="AD36">
        <v>6.7194089408907542</v>
      </c>
      <c r="AE36">
        <v>12.121830835612901</v>
      </c>
      <c r="AF36">
        <v>0</v>
      </c>
      <c r="AG36">
        <v>0</v>
      </c>
      <c r="AH36">
        <v>37.499211867036955</v>
      </c>
      <c r="AI36">
        <v>3.9010186803578848</v>
      </c>
      <c r="AJ36">
        <v>0</v>
      </c>
      <c r="AK36">
        <v>16.710239335933807</v>
      </c>
      <c r="AL36">
        <v>15.097581640791741</v>
      </c>
      <c r="AM36">
        <v>1.2747172281580859</v>
      </c>
      <c r="AN36">
        <v>0</v>
      </c>
      <c r="AO36">
        <v>0</v>
      </c>
      <c r="AP36">
        <v>0.4396434911592379</v>
      </c>
      <c r="AQ36">
        <v>0</v>
      </c>
      <c r="AR36">
        <v>8.2554387615942026</v>
      </c>
      <c r="AS36">
        <v>7.8212374006146641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740.66447334168629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86.878844789183859</v>
      </c>
      <c r="L37">
        <v>32.619820619023017</v>
      </c>
      <c r="M37">
        <v>0</v>
      </c>
      <c r="N37">
        <v>26.399218181818181</v>
      </c>
      <c r="O37">
        <v>44.124392305440807</v>
      </c>
      <c r="P37">
        <v>60.61465861477533</v>
      </c>
      <c r="Q37">
        <v>2.9897379282868526</v>
      </c>
      <c r="R37">
        <v>5.4087209725330627</v>
      </c>
      <c r="S37">
        <v>3.8608255900458408</v>
      </c>
      <c r="T37">
        <v>0</v>
      </c>
      <c r="U37">
        <v>282.27</v>
      </c>
      <c r="V37">
        <v>3.0361401212121208</v>
      </c>
      <c r="W37">
        <v>10.860603290934645</v>
      </c>
      <c r="X37">
        <v>36.33878968641482</v>
      </c>
      <c r="Y37">
        <v>0</v>
      </c>
      <c r="Z37">
        <v>4.7964305899999999</v>
      </c>
      <c r="AA37">
        <v>10.333517289498362</v>
      </c>
      <c r="AB37">
        <v>9.6878511458039558</v>
      </c>
      <c r="AC37">
        <v>7.1248390558707628</v>
      </c>
      <c r="AD37">
        <v>6.7194089408907542</v>
      </c>
      <c r="AE37">
        <v>12.121830835612901</v>
      </c>
      <c r="AF37">
        <v>0</v>
      </c>
      <c r="AG37">
        <v>0</v>
      </c>
      <c r="AH37">
        <v>37.499211867036955</v>
      </c>
      <c r="AI37">
        <v>4.6812224164294616</v>
      </c>
      <c r="AJ37">
        <v>0</v>
      </c>
      <c r="AK37">
        <v>16.710239335933807</v>
      </c>
      <c r="AL37">
        <v>14.52786163158348</v>
      </c>
      <c r="AM37">
        <v>0</v>
      </c>
      <c r="AN37">
        <v>0</v>
      </c>
      <c r="AO37">
        <v>0</v>
      </c>
      <c r="AP37">
        <v>0.4396434911592379</v>
      </c>
      <c r="AQ37">
        <v>0</v>
      </c>
      <c r="AR37">
        <v>8.1201035999999984</v>
      </c>
      <c r="AS37">
        <v>7.8212374006146641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735.98514970010274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86.878844789183859</v>
      </c>
      <c r="L38">
        <v>32.619820619023017</v>
      </c>
      <c r="M38">
        <v>0</v>
      </c>
      <c r="N38">
        <v>27.289926040074636</v>
      </c>
      <c r="O38">
        <v>45.604268284134413</v>
      </c>
      <c r="P38">
        <v>62.641293882977159</v>
      </c>
      <c r="Q38">
        <v>2.9897379282868526</v>
      </c>
      <c r="R38">
        <v>5.5907929487936983</v>
      </c>
      <c r="S38">
        <v>3.8608255900458408</v>
      </c>
      <c r="T38">
        <v>0</v>
      </c>
      <c r="U38">
        <v>282.27</v>
      </c>
      <c r="V38">
        <v>3.0361401212121208</v>
      </c>
      <c r="W38">
        <v>10.860603290934645</v>
      </c>
      <c r="X38">
        <v>36.33878968641482</v>
      </c>
      <c r="Y38">
        <v>0</v>
      </c>
      <c r="Z38">
        <v>4.7964305899999999</v>
      </c>
      <c r="AA38">
        <v>10.333517289498362</v>
      </c>
      <c r="AB38">
        <v>9.6878511458039558</v>
      </c>
      <c r="AC38">
        <v>7.1248390558707628</v>
      </c>
      <c r="AD38">
        <v>6.7194089408907542</v>
      </c>
      <c r="AE38">
        <v>12.121830835612901</v>
      </c>
      <c r="AF38">
        <v>0</v>
      </c>
      <c r="AG38">
        <v>0</v>
      </c>
      <c r="AH38">
        <v>37.499211867036955</v>
      </c>
      <c r="AI38">
        <v>4.6812224164294616</v>
      </c>
      <c r="AJ38">
        <v>0</v>
      </c>
      <c r="AK38">
        <v>16.710239335933807</v>
      </c>
      <c r="AL38">
        <v>14.52786163158348</v>
      </c>
      <c r="AM38">
        <v>0</v>
      </c>
      <c r="AN38">
        <v>0</v>
      </c>
      <c r="AO38">
        <v>0</v>
      </c>
      <c r="AP38">
        <v>0.4396434911592379</v>
      </c>
      <c r="AQ38">
        <v>0</v>
      </c>
      <c r="AR38">
        <v>9.473454199999999</v>
      </c>
      <c r="AS38">
        <v>7.8212374006146641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741.91779138151537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86.878844789183859</v>
      </c>
      <c r="L39">
        <v>32.619820619023017</v>
      </c>
      <c r="M39">
        <v>0</v>
      </c>
      <c r="N39">
        <v>27.739604199335545</v>
      </c>
      <c r="O39">
        <v>46.34066477033813</v>
      </c>
      <c r="P39">
        <v>63.674577536436814</v>
      </c>
      <c r="Q39">
        <v>2.9897379282868526</v>
      </c>
      <c r="R39">
        <v>5.4612570697674414</v>
      </c>
      <c r="S39">
        <v>3.8608255900458408</v>
      </c>
      <c r="T39">
        <v>0</v>
      </c>
      <c r="U39">
        <v>282.27</v>
      </c>
      <c r="V39">
        <v>3.0361401212121208</v>
      </c>
      <c r="W39">
        <v>10.860603290934645</v>
      </c>
      <c r="X39">
        <v>36.33878968641482</v>
      </c>
      <c r="Y39">
        <v>0</v>
      </c>
      <c r="Z39">
        <v>4.7964305899999999</v>
      </c>
      <c r="AA39">
        <v>10.333517289498362</v>
      </c>
      <c r="AB39">
        <v>9.6878511458039558</v>
      </c>
      <c r="AC39">
        <v>7.1248390558707628</v>
      </c>
      <c r="AD39">
        <v>6.7194089408907542</v>
      </c>
      <c r="AE39">
        <v>12.121830835612901</v>
      </c>
      <c r="AF39">
        <v>0</v>
      </c>
      <c r="AG39">
        <v>0</v>
      </c>
      <c r="AH39">
        <v>37.499211867036955</v>
      </c>
      <c r="AI39">
        <v>4.6812224164294616</v>
      </c>
      <c r="AJ39">
        <v>0</v>
      </c>
      <c r="AK39">
        <v>16.710239335933807</v>
      </c>
      <c r="AL39">
        <v>14.52786163158348</v>
      </c>
      <c r="AM39">
        <v>0</v>
      </c>
      <c r="AN39">
        <v>0</v>
      </c>
      <c r="AO39">
        <v>0</v>
      </c>
      <c r="AP39">
        <v>0.4396434911592379</v>
      </c>
      <c r="AQ39">
        <v>0</v>
      </c>
      <c r="AR39">
        <v>9.473454199999999</v>
      </c>
      <c r="AS39">
        <v>7.8212374006146641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744.0076138014133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86.878844789183859</v>
      </c>
      <c r="L40">
        <v>32.619820619023017</v>
      </c>
      <c r="M40">
        <v>0</v>
      </c>
      <c r="N40">
        <v>28.333593688264997</v>
      </c>
      <c r="O40">
        <v>47.349307555710311</v>
      </c>
      <c r="P40">
        <v>65.037237761816897</v>
      </c>
      <c r="Q40">
        <v>2.9897379282868526</v>
      </c>
      <c r="R40">
        <v>5.6599828240872458</v>
      </c>
      <c r="S40">
        <v>3.8608255900458408</v>
      </c>
      <c r="T40">
        <v>0</v>
      </c>
      <c r="U40">
        <v>282.27</v>
      </c>
      <c r="V40">
        <v>3.0361401212121208</v>
      </c>
      <c r="W40">
        <v>10.861174182188591</v>
      </c>
      <c r="X40">
        <v>36.331393314688967</v>
      </c>
      <c r="Y40">
        <v>0</v>
      </c>
      <c r="Z40">
        <v>4.7964305899999999</v>
      </c>
      <c r="AA40">
        <v>10.333517289498362</v>
      </c>
      <c r="AB40">
        <v>9.6878511458039558</v>
      </c>
      <c r="AC40">
        <v>7.1248390558707628</v>
      </c>
      <c r="AD40">
        <v>6.7194089408907542</v>
      </c>
      <c r="AE40">
        <v>12.121830835612901</v>
      </c>
      <c r="AF40">
        <v>0</v>
      </c>
      <c r="AG40">
        <v>0</v>
      </c>
      <c r="AH40">
        <v>37.499211867036955</v>
      </c>
      <c r="AI40">
        <v>4.6812224164294616</v>
      </c>
      <c r="AJ40">
        <v>0</v>
      </c>
      <c r="AK40">
        <v>16.710239335933807</v>
      </c>
      <c r="AL40">
        <v>14.52786163158348</v>
      </c>
      <c r="AM40">
        <v>0</v>
      </c>
      <c r="AN40">
        <v>0</v>
      </c>
      <c r="AO40">
        <v>0</v>
      </c>
      <c r="AP40">
        <v>0.4396434911592379</v>
      </c>
      <c r="AQ40">
        <v>0</v>
      </c>
      <c r="AR40">
        <v>9.473454199999999</v>
      </c>
      <c r="AS40">
        <v>7.8212374006146641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747.1648065749431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86.878844789183859</v>
      </c>
      <c r="L41">
        <v>32.619820619023017</v>
      </c>
      <c r="M41">
        <v>0</v>
      </c>
      <c r="N41">
        <v>27.493490393295097</v>
      </c>
      <c r="O41">
        <v>45.940968301300451</v>
      </c>
      <c r="P41">
        <v>63.103342190357758</v>
      </c>
      <c r="Q41">
        <v>2.9897379282868526</v>
      </c>
      <c r="R41">
        <v>5.3778277625793836</v>
      </c>
      <c r="S41">
        <v>3.8608255900458408</v>
      </c>
      <c r="T41">
        <v>0</v>
      </c>
      <c r="U41">
        <v>282.27</v>
      </c>
      <c r="V41">
        <v>3.0361401212121208</v>
      </c>
      <c r="W41">
        <v>10.861174182188591</v>
      </c>
      <c r="X41">
        <v>36.33189459489688</v>
      </c>
      <c r="Y41">
        <v>0</v>
      </c>
      <c r="Z41">
        <v>4.7964305899999999</v>
      </c>
      <c r="AA41">
        <v>10.333517289498362</v>
      </c>
      <c r="AB41">
        <v>9.6878511458039558</v>
      </c>
      <c r="AC41">
        <v>7.1248390558707628</v>
      </c>
      <c r="AD41">
        <v>6.7194089408907542</v>
      </c>
      <c r="AE41">
        <v>12.121830835612901</v>
      </c>
      <c r="AF41">
        <v>0</v>
      </c>
      <c r="AG41">
        <v>0</v>
      </c>
      <c r="AH41">
        <v>37.499211867036955</v>
      </c>
      <c r="AI41">
        <v>4.6812224164294616</v>
      </c>
      <c r="AJ41">
        <v>0</v>
      </c>
      <c r="AK41">
        <v>16.710239335933807</v>
      </c>
      <c r="AL41">
        <v>14.52786163158348</v>
      </c>
      <c r="AM41">
        <v>0</v>
      </c>
      <c r="AN41">
        <v>0</v>
      </c>
      <c r="AO41">
        <v>0</v>
      </c>
      <c r="AP41">
        <v>0.75367448371367052</v>
      </c>
      <c r="AQ41">
        <v>0</v>
      </c>
      <c r="AR41">
        <v>8.1201035999999984</v>
      </c>
      <c r="AS41">
        <v>7.8212374006146641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741.66149506535862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85.020100881622184</v>
      </c>
      <c r="L42">
        <v>32.619820619023017</v>
      </c>
      <c r="M42">
        <v>0</v>
      </c>
      <c r="N42">
        <v>27.629256814831063</v>
      </c>
      <c r="O42">
        <v>46.170399909854659</v>
      </c>
      <c r="P42">
        <v>63.425238018484833</v>
      </c>
      <c r="Q42">
        <v>2.8975798740888004</v>
      </c>
      <c r="R42">
        <v>2.7882216122448984</v>
      </c>
      <c r="S42">
        <v>3.858542279936136</v>
      </c>
      <c r="T42">
        <v>0</v>
      </c>
      <c r="U42">
        <v>282.27</v>
      </c>
      <c r="V42">
        <v>2.9362670909090904</v>
      </c>
      <c r="W42">
        <v>10.863160219363893</v>
      </c>
      <c r="X42">
        <v>36.33189459489688</v>
      </c>
      <c r="Y42">
        <v>0</v>
      </c>
      <c r="Z42">
        <v>4.7964305899999999</v>
      </c>
      <c r="AA42">
        <v>10.333517289498362</v>
      </c>
      <c r="AB42">
        <v>9.6878511458039558</v>
      </c>
      <c r="AC42">
        <v>7.1248390558707628</v>
      </c>
      <c r="AD42">
        <v>6.7194089408907542</v>
      </c>
      <c r="AE42">
        <v>12.121830835612901</v>
      </c>
      <c r="AF42">
        <v>0</v>
      </c>
      <c r="AG42">
        <v>0</v>
      </c>
      <c r="AH42">
        <v>37.499211867036955</v>
      </c>
      <c r="AI42">
        <v>4.6812224164294616</v>
      </c>
      <c r="AJ42">
        <v>0</v>
      </c>
      <c r="AK42">
        <v>16.710239335933807</v>
      </c>
      <c r="AL42">
        <v>14.52786163158348</v>
      </c>
      <c r="AM42">
        <v>0</v>
      </c>
      <c r="AN42">
        <v>0</v>
      </c>
      <c r="AO42">
        <v>0</v>
      </c>
      <c r="AP42">
        <v>0.75367448371367052</v>
      </c>
      <c r="AQ42">
        <v>0</v>
      </c>
      <c r="AR42">
        <v>8.1201035999999984</v>
      </c>
      <c r="AS42">
        <v>7.8212374006146641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737.70791050824414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84.561180636009269</v>
      </c>
      <c r="L43">
        <v>32.619820619023017</v>
      </c>
      <c r="M43">
        <v>0</v>
      </c>
      <c r="N43">
        <v>29.110973242878565</v>
      </c>
      <c r="O43">
        <v>48.669881302143935</v>
      </c>
      <c r="P43">
        <v>66.836616525454161</v>
      </c>
      <c r="Q43">
        <v>2.8975798740888004</v>
      </c>
      <c r="R43">
        <v>5.7896934027869946</v>
      </c>
      <c r="S43">
        <v>3.858542279936136</v>
      </c>
      <c r="T43">
        <v>0</v>
      </c>
      <c r="U43">
        <v>282.27</v>
      </c>
      <c r="V43">
        <v>2.9362670909090904</v>
      </c>
      <c r="W43">
        <v>10.863160219363893</v>
      </c>
      <c r="X43">
        <v>36.33189459489688</v>
      </c>
      <c r="Y43">
        <v>0</v>
      </c>
      <c r="Z43">
        <v>4.7964305899999999</v>
      </c>
      <c r="AA43">
        <v>10.333517289498362</v>
      </c>
      <c r="AB43">
        <v>9.6878511458039558</v>
      </c>
      <c r="AC43">
        <v>7.1248390558707628</v>
      </c>
      <c r="AD43">
        <v>6.7194089408907542</v>
      </c>
      <c r="AE43">
        <v>12.121830835612901</v>
      </c>
      <c r="AF43">
        <v>0</v>
      </c>
      <c r="AG43">
        <v>0</v>
      </c>
      <c r="AH43">
        <v>37.499211867036955</v>
      </c>
      <c r="AI43">
        <v>3.9010186803578848</v>
      </c>
      <c r="AJ43">
        <v>0</v>
      </c>
      <c r="AK43">
        <v>16.710239335933807</v>
      </c>
      <c r="AL43">
        <v>14.52786163158348</v>
      </c>
      <c r="AM43">
        <v>0</v>
      </c>
      <c r="AN43">
        <v>0</v>
      </c>
      <c r="AO43">
        <v>0</v>
      </c>
      <c r="AP43">
        <v>2.4808453236994206</v>
      </c>
      <c r="AQ43">
        <v>0</v>
      </c>
      <c r="AR43">
        <v>9.473454199999999</v>
      </c>
      <c r="AS43">
        <v>7.8212374006146641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749.9433560843936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88.809048685458336</v>
      </c>
      <c r="L44">
        <v>32.619820619023017</v>
      </c>
      <c r="M44">
        <v>0</v>
      </c>
      <c r="N44">
        <v>29.110973242878565</v>
      </c>
      <c r="O44">
        <v>48.669881302143935</v>
      </c>
      <c r="P44">
        <v>66.836616525454161</v>
      </c>
      <c r="Q44">
        <v>2.8975798740888004</v>
      </c>
      <c r="R44">
        <v>5.7896934027869946</v>
      </c>
      <c r="S44">
        <v>3.858542279936136</v>
      </c>
      <c r="T44">
        <v>0</v>
      </c>
      <c r="U44">
        <v>282.27</v>
      </c>
      <c r="V44">
        <v>2.9362670909090904</v>
      </c>
      <c r="W44">
        <v>10.863160219363893</v>
      </c>
      <c r="X44">
        <v>36.33189459489688</v>
      </c>
      <c r="Y44">
        <v>0</v>
      </c>
      <c r="Z44">
        <v>4.7964305899999999</v>
      </c>
      <c r="AA44">
        <v>10.333517289498362</v>
      </c>
      <c r="AB44">
        <v>9.6878511458039558</v>
      </c>
      <c r="AC44">
        <v>7.1248390558707628</v>
      </c>
      <c r="AD44">
        <v>6.7194089408907542</v>
      </c>
      <c r="AE44">
        <v>12.121830835612901</v>
      </c>
      <c r="AF44">
        <v>0</v>
      </c>
      <c r="AG44">
        <v>0</v>
      </c>
      <c r="AH44">
        <v>37.499211867036955</v>
      </c>
      <c r="AI44">
        <v>3.9010186803578848</v>
      </c>
      <c r="AJ44">
        <v>0</v>
      </c>
      <c r="AK44">
        <v>16.710239335933807</v>
      </c>
      <c r="AL44">
        <v>14.52786163158348</v>
      </c>
      <c r="AM44">
        <v>0</v>
      </c>
      <c r="AN44">
        <v>0</v>
      </c>
      <c r="AO44">
        <v>0</v>
      </c>
      <c r="AP44">
        <v>2.4808453236994206</v>
      </c>
      <c r="AQ44">
        <v>0</v>
      </c>
      <c r="AR44">
        <v>9.473454199999999</v>
      </c>
      <c r="AS44">
        <v>7.8212374006146641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754.19122413384275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88.809048685458336</v>
      </c>
      <c r="L45">
        <v>32.620253605122514</v>
      </c>
      <c r="M45">
        <v>0</v>
      </c>
      <c r="N45">
        <v>29.110973242878565</v>
      </c>
      <c r="O45">
        <v>48.669881302143935</v>
      </c>
      <c r="P45">
        <v>66.836616525454161</v>
      </c>
      <c r="Q45">
        <v>2.8975798740888004</v>
      </c>
      <c r="R45">
        <v>5.7896934027869946</v>
      </c>
      <c r="S45">
        <v>3.858542279936136</v>
      </c>
      <c r="T45">
        <v>0</v>
      </c>
      <c r="U45">
        <v>282.27</v>
      </c>
      <c r="V45">
        <v>2.9362670909090904</v>
      </c>
      <c r="W45">
        <v>10.863160219363893</v>
      </c>
      <c r="X45">
        <v>36.33189459489688</v>
      </c>
      <c r="Y45">
        <v>0</v>
      </c>
      <c r="Z45">
        <v>4.7964305899999999</v>
      </c>
      <c r="AA45">
        <v>10.333517289498362</v>
      </c>
      <c r="AB45">
        <v>9.6878511458039558</v>
      </c>
      <c r="AC45">
        <v>7.1248390558707628</v>
      </c>
      <c r="AD45">
        <v>6.7194089408907542</v>
      </c>
      <c r="AE45">
        <v>12.121830835612901</v>
      </c>
      <c r="AF45">
        <v>0</v>
      </c>
      <c r="AG45">
        <v>0</v>
      </c>
      <c r="AH45">
        <v>37.499211867036955</v>
      </c>
      <c r="AI45">
        <v>3.9010186803578848</v>
      </c>
      <c r="AJ45">
        <v>0</v>
      </c>
      <c r="AK45">
        <v>16.710239335933807</v>
      </c>
      <c r="AL45">
        <v>9.8276711111876107</v>
      </c>
      <c r="AM45">
        <v>0</v>
      </c>
      <c r="AN45">
        <v>0</v>
      </c>
      <c r="AO45">
        <v>0</v>
      </c>
      <c r="AP45">
        <v>2.4808453236994206</v>
      </c>
      <c r="AQ45">
        <v>0</v>
      </c>
      <c r="AR45">
        <v>9.473454199999999</v>
      </c>
      <c r="AS45">
        <v>7.8212374006146641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749.49146659954624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88.809048685458336</v>
      </c>
      <c r="L46">
        <v>32.620601703101649</v>
      </c>
      <c r="M46">
        <v>0</v>
      </c>
      <c r="N46">
        <v>29.110973242878565</v>
      </c>
      <c r="O46">
        <v>48.669881302143935</v>
      </c>
      <c r="P46">
        <v>66.836616525454161</v>
      </c>
      <c r="Q46">
        <v>2.8975798740888004</v>
      </c>
      <c r="R46">
        <v>5.7896594732903228</v>
      </c>
      <c r="S46">
        <v>3.858542279936136</v>
      </c>
      <c r="T46">
        <v>0</v>
      </c>
      <c r="U46">
        <v>282.27</v>
      </c>
      <c r="V46">
        <v>2.9362670909090904</v>
      </c>
      <c r="W46">
        <v>10.863160219363893</v>
      </c>
      <c r="X46">
        <v>36.33189459489688</v>
      </c>
      <c r="Y46">
        <v>0</v>
      </c>
      <c r="Z46">
        <v>4.7964305899999999</v>
      </c>
      <c r="AA46">
        <v>10.333517289498362</v>
      </c>
      <c r="AB46">
        <v>9.6878511458039558</v>
      </c>
      <c r="AC46">
        <v>7.1248390558707628</v>
      </c>
      <c r="AD46">
        <v>6.7194089408907542</v>
      </c>
      <c r="AE46">
        <v>12.121830835612901</v>
      </c>
      <c r="AF46">
        <v>0</v>
      </c>
      <c r="AG46">
        <v>0</v>
      </c>
      <c r="AH46">
        <v>37.499211867036955</v>
      </c>
      <c r="AI46">
        <v>3.9010186803578848</v>
      </c>
      <c r="AJ46">
        <v>0</v>
      </c>
      <c r="AK46">
        <v>16.710239335933807</v>
      </c>
      <c r="AL46">
        <v>9.8276711111876107</v>
      </c>
      <c r="AM46">
        <v>0</v>
      </c>
      <c r="AN46">
        <v>0</v>
      </c>
      <c r="AO46">
        <v>0</v>
      </c>
      <c r="AP46">
        <v>0.75367448371367052</v>
      </c>
      <c r="AQ46">
        <v>0</v>
      </c>
      <c r="AR46">
        <v>8.1201035999999984</v>
      </c>
      <c r="AS46">
        <v>7.8212374006146641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746.41125932804289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79.539051593283375</v>
      </c>
      <c r="L47">
        <v>32.619187779490616</v>
      </c>
      <c r="M47">
        <v>0</v>
      </c>
      <c r="N47">
        <v>28.794740574315789</v>
      </c>
      <c r="O47">
        <v>48.104471461302801</v>
      </c>
      <c r="P47">
        <v>66.083156975485409</v>
      </c>
      <c r="Q47">
        <v>2.8975798740888004</v>
      </c>
      <c r="R47">
        <v>3.199984619692021</v>
      </c>
      <c r="S47">
        <v>3.8190925092436974</v>
      </c>
      <c r="T47">
        <v>0</v>
      </c>
      <c r="U47">
        <v>282.27</v>
      </c>
      <c r="V47">
        <v>2.9362670909090904</v>
      </c>
      <c r="W47">
        <v>10.863160219363893</v>
      </c>
      <c r="X47">
        <v>36.33189459489688</v>
      </c>
      <c r="Y47">
        <v>0</v>
      </c>
      <c r="Z47">
        <v>4.7964305899999999</v>
      </c>
      <c r="AA47">
        <v>10.333517289498362</v>
      </c>
      <c r="AB47">
        <v>9.6878511458039558</v>
      </c>
      <c r="AC47">
        <v>7.1248390558707628</v>
      </c>
      <c r="AD47">
        <v>4.4796060316556607</v>
      </c>
      <c r="AE47">
        <v>12.121830835612901</v>
      </c>
      <c r="AF47">
        <v>0</v>
      </c>
      <c r="AG47">
        <v>0</v>
      </c>
      <c r="AH47">
        <v>37.499211867036955</v>
      </c>
      <c r="AI47">
        <v>3.9010186803578848</v>
      </c>
      <c r="AJ47">
        <v>0</v>
      </c>
      <c r="AK47">
        <v>16.710239335933807</v>
      </c>
      <c r="AL47">
        <v>9.8276711111876107</v>
      </c>
      <c r="AM47">
        <v>0</v>
      </c>
      <c r="AN47">
        <v>0</v>
      </c>
      <c r="AO47">
        <v>0</v>
      </c>
      <c r="AP47">
        <v>0.75367448371367052</v>
      </c>
      <c r="AQ47">
        <v>0</v>
      </c>
      <c r="AR47">
        <v>8.2554387615942026</v>
      </c>
      <c r="AS47">
        <v>7.8212374006146641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730.77115388095262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62.87985517523763</v>
      </c>
      <c r="L48">
        <v>32.619631610567417</v>
      </c>
      <c r="M48">
        <v>0</v>
      </c>
      <c r="N48">
        <v>28.652743270842151</v>
      </c>
      <c r="O48">
        <v>47.871336854006323</v>
      </c>
      <c r="P48">
        <v>65.770679487928135</v>
      </c>
      <c r="Q48">
        <v>2.8505310141509437</v>
      </c>
      <c r="R48">
        <v>3.1896344885138306</v>
      </c>
      <c r="S48">
        <v>3.7985103165892777</v>
      </c>
      <c r="T48">
        <v>0</v>
      </c>
      <c r="U48">
        <v>282.27</v>
      </c>
      <c r="V48">
        <v>2.9362670909090904</v>
      </c>
      <c r="W48">
        <v>10.863160219363893</v>
      </c>
      <c r="X48">
        <v>36.33189459489688</v>
      </c>
      <c r="Y48">
        <v>0</v>
      </c>
      <c r="Z48">
        <v>3.1976202239999996</v>
      </c>
      <c r="AA48">
        <v>10.333517289498362</v>
      </c>
      <c r="AB48">
        <v>9.6878511458039558</v>
      </c>
      <c r="AC48">
        <v>7.1248390558707628</v>
      </c>
      <c r="AD48">
        <v>4.4796060316556607</v>
      </c>
      <c r="AE48">
        <v>12.121830835612901</v>
      </c>
      <c r="AF48">
        <v>0</v>
      </c>
      <c r="AG48">
        <v>0</v>
      </c>
      <c r="AH48">
        <v>37.499211867036955</v>
      </c>
      <c r="AI48">
        <v>3.9010186803578848</v>
      </c>
      <c r="AJ48">
        <v>0</v>
      </c>
      <c r="AK48">
        <v>16.710239335933807</v>
      </c>
      <c r="AL48">
        <v>9.8276711111876107</v>
      </c>
      <c r="AM48">
        <v>0</v>
      </c>
      <c r="AN48">
        <v>0</v>
      </c>
      <c r="AO48">
        <v>0</v>
      </c>
      <c r="AP48">
        <v>0.75367448371367052</v>
      </c>
      <c r="AQ48">
        <v>0</v>
      </c>
      <c r="AR48">
        <v>8.2554387615942026</v>
      </c>
      <c r="AS48">
        <v>7.8212374006146641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711.74800034588577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55.551620453939726</v>
      </c>
      <c r="L49">
        <v>34.750052660505418</v>
      </c>
      <c r="M49">
        <v>0</v>
      </c>
      <c r="N49">
        <v>28.432555644575228</v>
      </c>
      <c r="O49">
        <v>47.506910628214548</v>
      </c>
      <c r="P49">
        <v>65.266112383532572</v>
      </c>
      <c r="Q49">
        <v>4.6391332460401262</v>
      </c>
      <c r="R49">
        <v>5.0707585831758033</v>
      </c>
      <c r="S49">
        <v>5.6995595234042549</v>
      </c>
      <c r="T49">
        <v>0</v>
      </c>
      <c r="U49">
        <v>282.27</v>
      </c>
      <c r="V49">
        <v>2.9362670909090904</v>
      </c>
      <c r="W49">
        <v>10.863160219363893</v>
      </c>
      <c r="X49">
        <v>36.33189459489688</v>
      </c>
      <c r="Y49">
        <v>0</v>
      </c>
      <c r="Z49">
        <v>3.1976202239999996</v>
      </c>
      <c r="AA49">
        <v>10.333517289498362</v>
      </c>
      <c r="AB49">
        <v>9.6878511458039558</v>
      </c>
      <c r="AC49">
        <v>7.1248390558707628</v>
      </c>
      <c r="AD49">
        <v>4.4796060316556607</v>
      </c>
      <c r="AE49">
        <v>12.121830835612901</v>
      </c>
      <c r="AF49">
        <v>0</v>
      </c>
      <c r="AG49">
        <v>0</v>
      </c>
      <c r="AH49">
        <v>37.499211867036955</v>
      </c>
      <c r="AI49">
        <v>3.9010186803578848</v>
      </c>
      <c r="AJ49">
        <v>0</v>
      </c>
      <c r="AK49">
        <v>16.710239335933807</v>
      </c>
      <c r="AL49">
        <v>11.394401200000003</v>
      </c>
      <c r="AM49">
        <v>0</v>
      </c>
      <c r="AN49">
        <v>0</v>
      </c>
      <c r="AO49">
        <v>0</v>
      </c>
      <c r="AP49">
        <v>0.75367448371367052</v>
      </c>
      <c r="AQ49">
        <v>0</v>
      </c>
      <c r="AR49">
        <v>9.473454199999999</v>
      </c>
      <c r="AS49">
        <v>7.8212374006146641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713.816526778656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55.291527755389282</v>
      </c>
      <c r="L50">
        <v>34.750052660505418</v>
      </c>
      <c r="M50">
        <v>0</v>
      </c>
      <c r="N50">
        <v>28.369606356245196</v>
      </c>
      <c r="O50">
        <v>47.398946795973487</v>
      </c>
      <c r="P50">
        <v>65.10600269729845</v>
      </c>
      <c r="Q50">
        <v>4.6226650646186433</v>
      </c>
      <c r="R50">
        <v>5.0581403541666665</v>
      </c>
      <c r="S50">
        <v>5.6879707688699357</v>
      </c>
      <c r="T50">
        <v>0</v>
      </c>
      <c r="U50">
        <v>282.27</v>
      </c>
      <c r="V50">
        <v>2.9362670909090904</v>
      </c>
      <c r="W50">
        <v>10.863160219363893</v>
      </c>
      <c r="X50">
        <v>36.33189459489688</v>
      </c>
      <c r="Y50">
        <v>0</v>
      </c>
      <c r="Z50">
        <v>3.1976202239999996</v>
      </c>
      <c r="AA50">
        <v>10.333517289498362</v>
      </c>
      <c r="AB50">
        <v>9.6878511458039558</v>
      </c>
      <c r="AC50">
        <v>7.1248390558707628</v>
      </c>
      <c r="AD50">
        <v>4.4796060316556607</v>
      </c>
      <c r="AE50">
        <v>12.121830835612901</v>
      </c>
      <c r="AF50">
        <v>0</v>
      </c>
      <c r="AG50">
        <v>0</v>
      </c>
      <c r="AH50">
        <v>37.499211867036955</v>
      </c>
      <c r="AI50">
        <v>3.9010186803578848</v>
      </c>
      <c r="AJ50">
        <v>0</v>
      </c>
      <c r="AK50">
        <v>16.710239335933807</v>
      </c>
      <c r="AL50">
        <v>11.394401200000003</v>
      </c>
      <c r="AM50">
        <v>0</v>
      </c>
      <c r="AN50">
        <v>0</v>
      </c>
      <c r="AO50">
        <v>0</v>
      </c>
      <c r="AP50">
        <v>0.75367448371367052</v>
      </c>
      <c r="AQ50">
        <v>0</v>
      </c>
      <c r="AR50">
        <v>9.473454199999999</v>
      </c>
      <c r="AS50">
        <v>7.8212374006146641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713.1847361083353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64.839688258702623</v>
      </c>
      <c r="L51">
        <v>34.750052660505418</v>
      </c>
      <c r="M51">
        <v>0</v>
      </c>
      <c r="N51">
        <v>29.110973242878565</v>
      </c>
      <c r="O51">
        <v>48.669881302143935</v>
      </c>
      <c r="P51">
        <v>66.836616525454161</v>
      </c>
      <c r="Q51">
        <v>5.3487118375286045</v>
      </c>
      <c r="R51">
        <v>8.1172034307646879</v>
      </c>
      <c r="S51">
        <v>6.4751237393258432</v>
      </c>
      <c r="T51">
        <v>0</v>
      </c>
      <c r="U51">
        <v>282.27</v>
      </c>
      <c r="V51">
        <v>2.9362670909090904</v>
      </c>
      <c r="W51">
        <v>10.863160219363893</v>
      </c>
      <c r="X51">
        <v>36.33189459489688</v>
      </c>
      <c r="Y51">
        <v>0</v>
      </c>
      <c r="Z51">
        <v>3.1976202239999996</v>
      </c>
      <c r="AA51">
        <v>10.333517289498362</v>
      </c>
      <c r="AB51">
        <v>9.6878511458039558</v>
      </c>
      <c r="AC51">
        <v>7.1248390558707628</v>
      </c>
      <c r="AD51">
        <v>4.4796060316556607</v>
      </c>
      <c r="AE51">
        <v>12.121830835612901</v>
      </c>
      <c r="AF51">
        <v>0</v>
      </c>
      <c r="AG51">
        <v>0</v>
      </c>
      <c r="AH51">
        <v>37.499211867036955</v>
      </c>
      <c r="AI51">
        <v>3.9010186803578848</v>
      </c>
      <c r="AJ51">
        <v>0</v>
      </c>
      <c r="AK51">
        <v>16.710239335933807</v>
      </c>
      <c r="AL51">
        <v>11.394401200000003</v>
      </c>
      <c r="AM51">
        <v>0</v>
      </c>
      <c r="AN51">
        <v>0</v>
      </c>
      <c r="AO51">
        <v>0</v>
      </c>
      <c r="AP51">
        <v>0.78507760836487184</v>
      </c>
      <c r="AQ51">
        <v>0</v>
      </c>
      <c r="AR51">
        <v>9.473454199999999</v>
      </c>
      <c r="AS51">
        <v>7.8212374006146641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731.07947777722336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89.772391279144372</v>
      </c>
      <c r="L52">
        <v>34.750052660505418</v>
      </c>
      <c r="M52">
        <v>0</v>
      </c>
      <c r="N52">
        <v>29.110973242878565</v>
      </c>
      <c r="O52">
        <v>48.669881302143935</v>
      </c>
      <c r="P52">
        <v>66.836616525454161</v>
      </c>
      <c r="Q52">
        <v>5.3487118375286045</v>
      </c>
      <c r="R52">
        <v>10.397209317343172</v>
      </c>
      <c r="S52">
        <v>6.4751237393258432</v>
      </c>
      <c r="T52">
        <v>0</v>
      </c>
      <c r="U52">
        <v>282.27</v>
      </c>
      <c r="V52">
        <v>2.9362670909090904</v>
      </c>
      <c r="W52">
        <v>10.863160219363893</v>
      </c>
      <c r="X52">
        <v>36.33189459489688</v>
      </c>
      <c r="Y52">
        <v>0</v>
      </c>
      <c r="Z52">
        <v>3.1976202239999996</v>
      </c>
      <c r="AA52">
        <v>10.333517289498362</v>
      </c>
      <c r="AB52">
        <v>9.6878511458039558</v>
      </c>
      <c r="AC52">
        <v>7.1248390558707628</v>
      </c>
      <c r="AD52">
        <v>4.4796060316556607</v>
      </c>
      <c r="AE52">
        <v>12.121830835612901</v>
      </c>
      <c r="AF52">
        <v>0</v>
      </c>
      <c r="AG52">
        <v>0</v>
      </c>
      <c r="AH52">
        <v>37.499211867036955</v>
      </c>
      <c r="AI52">
        <v>3.9010186803578848</v>
      </c>
      <c r="AJ52">
        <v>0</v>
      </c>
      <c r="AK52">
        <v>16.710239335933807</v>
      </c>
      <c r="AL52">
        <v>12.818701350000003</v>
      </c>
      <c r="AM52">
        <v>0</v>
      </c>
      <c r="AN52">
        <v>0</v>
      </c>
      <c r="AO52">
        <v>0</v>
      </c>
      <c r="AP52">
        <v>0.78507760836487184</v>
      </c>
      <c r="AQ52">
        <v>0</v>
      </c>
      <c r="AR52">
        <v>8.2554387615942026</v>
      </c>
      <c r="AS52">
        <v>7.8212374006146641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758.49847139583778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88.920559182894323</v>
      </c>
      <c r="L53">
        <v>34.750361595858237</v>
      </c>
      <c r="M53">
        <v>0</v>
      </c>
      <c r="N53">
        <v>29.110973242878565</v>
      </c>
      <c r="O53">
        <v>48.669881302143935</v>
      </c>
      <c r="P53">
        <v>66.836616525454161</v>
      </c>
      <c r="Q53">
        <v>5.3487118375286045</v>
      </c>
      <c r="R53">
        <v>10.397209317343172</v>
      </c>
      <c r="S53">
        <v>6.4751237393258432</v>
      </c>
      <c r="T53">
        <v>0</v>
      </c>
      <c r="U53">
        <v>282.27</v>
      </c>
      <c r="V53">
        <v>2.9362670909090904</v>
      </c>
      <c r="W53">
        <v>10.863160219363893</v>
      </c>
      <c r="X53">
        <v>36.33189459489688</v>
      </c>
      <c r="Y53">
        <v>0</v>
      </c>
      <c r="Z53">
        <v>3.1976202239999996</v>
      </c>
      <c r="AA53">
        <v>10.333517289498362</v>
      </c>
      <c r="AB53">
        <v>9.6878511458039558</v>
      </c>
      <c r="AC53">
        <v>7.1248390558707628</v>
      </c>
      <c r="AD53">
        <v>4.4796060316556607</v>
      </c>
      <c r="AE53">
        <v>12.121830835612901</v>
      </c>
      <c r="AF53">
        <v>0</v>
      </c>
      <c r="AG53">
        <v>0</v>
      </c>
      <c r="AH53">
        <v>37.499211867036955</v>
      </c>
      <c r="AI53">
        <v>3.9010186803578848</v>
      </c>
      <c r="AJ53">
        <v>0</v>
      </c>
      <c r="AK53">
        <v>16.710239335933807</v>
      </c>
      <c r="AL53">
        <v>12.818701350000003</v>
      </c>
      <c r="AM53">
        <v>0</v>
      </c>
      <c r="AN53">
        <v>0</v>
      </c>
      <c r="AO53">
        <v>0</v>
      </c>
      <c r="AP53">
        <v>0.47104661581043922</v>
      </c>
      <c r="AQ53">
        <v>0</v>
      </c>
      <c r="AR53">
        <v>8.2554387615942026</v>
      </c>
      <c r="AS53">
        <v>7.8212374006146641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757.3329172423862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94.600615749873086</v>
      </c>
      <c r="L54">
        <v>34.750361595858237</v>
      </c>
      <c r="M54">
        <v>0</v>
      </c>
      <c r="N54">
        <v>29.110973242878565</v>
      </c>
      <c r="O54">
        <v>48.669881302143935</v>
      </c>
      <c r="P54">
        <v>66.836616525454161</v>
      </c>
      <c r="Q54">
        <v>5.3487118375286045</v>
      </c>
      <c r="R54">
        <v>10.397209317343172</v>
      </c>
      <c r="S54">
        <v>6.4751237393258432</v>
      </c>
      <c r="T54">
        <v>0</v>
      </c>
      <c r="U54">
        <v>282.27</v>
      </c>
      <c r="V54">
        <v>2.9362670909090904</v>
      </c>
      <c r="W54">
        <v>10.863160219363893</v>
      </c>
      <c r="X54">
        <v>36.33189459489688</v>
      </c>
      <c r="Y54">
        <v>0</v>
      </c>
      <c r="Z54">
        <v>3.1976202239999996</v>
      </c>
      <c r="AA54">
        <v>10.333517289498362</v>
      </c>
      <c r="AB54">
        <v>9.6878511458039558</v>
      </c>
      <c r="AC54">
        <v>7.1248390558707628</v>
      </c>
      <c r="AD54">
        <v>4.4796060316556607</v>
      </c>
      <c r="AE54">
        <v>12.121830835612901</v>
      </c>
      <c r="AF54">
        <v>0</v>
      </c>
      <c r="AG54">
        <v>0</v>
      </c>
      <c r="AH54">
        <v>37.499211867036955</v>
      </c>
      <c r="AI54">
        <v>3.9010186803578848</v>
      </c>
      <c r="AJ54">
        <v>0</v>
      </c>
      <c r="AK54">
        <v>16.710239335933807</v>
      </c>
      <c r="AL54">
        <v>12.818701350000003</v>
      </c>
      <c r="AM54">
        <v>0</v>
      </c>
      <c r="AN54">
        <v>0</v>
      </c>
      <c r="AO54">
        <v>0</v>
      </c>
      <c r="AP54">
        <v>0.47104661581043922</v>
      </c>
      <c r="AQ54">
        <v>0</v>
      </c>
      <c r="AR54">
        <v>8.2554387615942026</v>
      </c>
      <c r="AS54">
        <v>7.8212374006146641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763.01297380936489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86.879907614258642</v>
      </c>
      <c r="L55">
        <v>34.750361595858237</v>
      </c>
      <c r="M55">
        <v>0</v>
      </c>
      <c r="N55">
        <v>29.110973242878565</v>
      </c>
      <c r="O55">
        <v>48.669881302143935</v>
      </c>
      <c r="P55">
        <v>66.836616525454161</v>
      </c>
      <c r="Q55">
        <v>5.3487118375286045</v>
      </c>
      <c r="R55">
        <v>10.397209317343172</v>
      </c>
      <c r="S55">
        <v>6.4751237393258432</v>
      </c>
      <c r="T55">
        <v>0</v>
      </c>
      <c r="U55">
        <v>282.27</v>
      </c>
      <c r="V55">
        <v>2.9362670909090904</v>
      </c>
      <c r="W55">
        <v>10.863160219363893</v>
      </c>
      <c r="X55">
        <v>36.33189459489688</v>
      </c>
      <c r="Y55">
        <v>0</v>
      </c>
      <c r="Z55">
        <v>3.1976202239999996</v>
      </c>
      <c r="AA55">
        <v>10.333517289498362</v>
      </c>
      <c r="AB55">
        <v>9.6878511458039558</v>
      </c>
      <c r="AC55">
        <v>7.1248390558707628</v>
      </c>
      <c r="AD55">
        <v>4.4796060316556607</v>
      </c>
      <c r="AE55">
        <v>12.121830835612901</v>
      </c>
      <c r="AF55">
        <v>0</v>
      </c>
      <c r="AG55">
        <v>0</v>
      </c>
      <c r="AH55">
        <v>37.499211867036955</v>
      </c>
      <c r="AI55">
        <v>3.9010186803578848</v>
      </c>
      <c r="AJ55">
        <v>0</v>
      </c>
      <c r="AK55">
        <v>16.710239335933807</v>
      </c>
      <c r="AL55">
        <v>17.661321809208264</v>
      </c>
      <c r="AM55">
        <v>0</v>
      </c>
      <c r="AN55">
        <v>0</v>
      </c>
      <c r="AO55">
        <v>0</v>
      </c>
      <c r="AP55">
        <v>0.75367448371367052</v>
      </c>
      <c r="AQ55">
        <v>0</v>
      </c>
      <c r="AR55">
        <v>9.2027841307971006</v>
      </c>
      <c r="AS55">
        <v>7.8212374006146641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761.36485937006501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96.531621458235236</v>
      </c>
      <c r="L56">
        <v>34.750361595858237</v>
      </c>
      <c r="M56">
        <v>0</v>
      </c>
      <c r="N56">
        <v>29.110973242878565</v>
      </c>
      <c r="O56">
        <v>48.669881302143935</v>
      </c>
      <c r="P56">
        <v>66.836616525454161</v>
      </c>
      <c r="Q56">
        <v>5.3487118375286045</v>
      </c>
      <c r="R56">
        <v>10.397209317343172</v>
      </c>
      <c r="S56">
        <v>6.4751237393258432</v>
      </c>
      <c r="T56">
        <v>0</v>
      </c>
      <c r="U56">
        <v>282.27</v>
      </c>
      <c r="V56">
        <v>2.9362670909090904</v>
      </c>
      <c r="W56">
        <v>10.863160219363893</v>
      </c>
      <c r="X56">
        <v>36.33189459489688</v>
      </c>
      <c r="Y56">
        <v>0</v>
      </c>
      <c r="Z56">
        <v>3.1976202239999996</v>
      </c>
      <c r="AA56">
        <v>10.333517289498362</v>
      </c>
      <c r="AB56">
        <v>9.6878511458039558</v>
      </c>
      <c r="AC56">
        <v>7.1248390558707628</v>
      </c>
      <c r="AD56">
        <v>4.4796060316556607</v>
      </c>
      <c r="AE56">
        <v>12.121830835612901</v>
      </c>
      <c r="AF56">
        <v>0</v>
      </c>
      <c r="AG56">
        <v>0</v>
      </c>
      <c r="AH56">
        <v>37.499211867036955</v>
      </c>
      <c r="AI56">
        <v>3.9010186803578848</v>
      </c>
      <c r="AJ56">
        <v>0</v>
      </c>
      <c r="AK56">
        <v>16.710239335933807</v>
      </c>
      <c r="AL56">
        <v>20.509922109208265</v>
      </c>
      <c r="AM56">
        <v>0</v>
      </c>
      <c r="AN56">
        <v>0</v>
      </c>
      <c r="AO56">
        <v>0</v>
      </c>
      <c r="AP56">
        <v>0.75367448371367052</v>
      </c>
      <c r="AQ56">
        <v>0</v>
      </c>
      <c r="AR56">
        <v>9.2027841307971006</v>
      </c>
      <c r="AS56">
        <v>7.8212374006146641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773.86517351404143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115.55217167428889</v>
      </c>
      <c r="L57">
        <v>33.789585230792312</v>
      </c>
      <c r="M57">
        <v>0</v>
      </c>
      <c r="N57">
        <v>29.110973242878565</v>
      </c>
      <c r="O57">
        <v>48.669881302143935</v>
      </c>
      <c r="P57">
        <v>66.836616525454161</v>
      </c>
      <c r="Q57">
        <v>5.3487118375286045</v>
      </c>
      <c r="R57">
        <v>10.397209317343172</v>
      </c>
      <c r="S57">
        <v>6.4751237393258432</v>
      </c>
      <c r="T57">
        <v>0</v>
      </c>
      <c r="U57">
        <v>282.27</v>
      </c>
      <c r="V57">
        <v>2.9362670909090904</v>
      </c>
      <c r="W57">
        <v>10.863160219363893</v>
      </c>
      <c r="X57">
        <v>36.33189459489688</v>
      </c>
      <c r="Y57">
        <v>0</v>
      </c>
      <c r="Z57">
        <v>3.1976202239999996</v>
      </c>
      <c r="AA57">
        <v>10.333517289498362</v>
      </c>
      <c r="AB57">
        <v>9.6878511458039558</v>
      </c>
      <c r="AC57">
        <v>7.1248390558707628</v>
      </c>
      <c r="AD57">
        <v>4.4796060316556607</v>
      </c>
      <c r="AE57">
        <v>12.121830835612901</v>
      </c>
      <c r="AF57">
        <v>0</v>
      </c>
      <c r="AG57">
        <v>0</v>
      </c>
      <c r="AH57">
        <v>37.499211867036955</v>
      </c>
      <c r="AI57">
        <v>0.87382795555226411</v>
      </c>
      <c r="AJ57">
        <v>0</v>
      </c>
      <c r="AK57">
        <v>16.710239335933807</v>
      </c>
      <c r="AL57">
        <v>20.509922109208265</v>
      </c>
      <c r="AM57">
        <v>0</v>
      </c>
      <c r="AN57">
        <v>0</v>
      </c>
      <c r="AO57">
        <v>0</v>
      </c>
      <c r="AP57">
        <v>0.75367448371367052</v>
      </c>
      <c r="AQ57">
        <v>0</v>
      </c>
      <c r="AR57">
        <v>9.2027841307971006</v>
      </c>
      <c r="AS57">
        <v>7.8212374006146641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788.89775664022363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149.62287069605964</v>
      </c>
      <c r="L58">
        <v>33.789585230792312</v>
      </c>
      <c r="M58">
        <v>0</v>
      </c>
      <c r="N58">
        <v>29.110973242878565</v>
      </c>
      <c r="O58">
        <v>48.669881302143935</v>
      </c>
      <c r="P58">
        <v>66.836616525454161</v>
      </c>
      <c r="Q58">
        <v>5.3487118375286045</v>
      </c>
      <c r="R58">
        <v>10.397209317343172</v>
      </c>
      <c r="S58">
        <v>6.4751237393258432</v>
      </c>
      <c r="T58">
        <v>0</v>
      </c>
      <c r="U58">
        <v>282.27</v>
      </c>
      <c r="V58">
        <v>2.9362670909090904</v>
      </c>
      <c r="W58">
        <v>10.863160219363893</v>
      </c>
      <c r="X58">
        <v>36.33189459489688</v>
      </c>
      <c r="Y58">
        <v>0</v>
      </c>
      <c r="Z58">
        <v>3.1976202239999996</v>
      </c>
      <c r="AA58">
        <v>10.333517289498362</v>
      </c>
      <c r="AB58">
        <v>9.6878511458039558</v>
      </c>
      <c r="AC58">
        <v>7.1248390558707628</v>
      </c>
      <c r="AD58">
        <v>4.4796060316556607</v>
      </c>
      <c r="AE58">
        <v>12.121830835612901</v>
      </c>
      <c r="AF58">
        <v>0</v>
      </c>
      <c r="AG58">
        <v>0</v>
      </c>
      <c r="AH58">
        <v>37.499211867036955</v>
      </c>
      <c r="AI58">
        <v>0</v>
      </c>
      <c r="AJ58">
        <v>0</v>
      </c>
      <c r="AK58">
        <v>16.710239335933807</v>
      </c>
      <c r="AL58">
        <v>20.509922109208265</v>
      </c>
      <c r="AM58">
        <v>0</v>
      </c>
      <c r="AN58">
        <v>0</v>
      </c>
      <c r="AO58">
        <v>0</v>
      </c>
      <c r="AP58">
        <v>0.75367448371367052</v>
      </c>
      <c r="AQ58">
        <v>0</v>
      </c>
      <c r="AR58">
        <v>8.2554387615942026</v>
      </c>
      <c r="AS58">
        <v>7.8212374006146641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821.14728233723906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158.48991036464145</v>
      </c>
      <c r="L59">
        <v>63.09</v>
      </c>
      <c r="M59">
        <v>0</v>
      </c>
      <c r="N59">
        <v>29.110973242878565</v>
      </c>
      <c r="O59">
        <v>48.669881302143935</v>
      </c>
      <c r="P59">
        <v>66.836616525454161</v>
      </c>
      <c r="Q59">
        <v>5.3487118375286045</v>
      </c>
      <c r="R59">
        <v>10.397209317343172</v>
      </c>
      <c r="S59">
        <v>6.4751237393258432</v>
      </c>
      <c r="T59">
        <v>0</v>
      </c>
      <c r="U59">
        <v>282.27</v>
      </c>
      <c r="V59">
        <v>2.9362670909090904</v>
      </c>
      <c r="W59">
        <v>10.863160219363893</v>
      </c>
      <c r="X59">
        <v>36.33189459489688</v>
      </c>
      <c r="Y59">
        <v>0</v>
      </c>
      <c r="Z59">
        <v>4.7964305899999999</v>
      </c>
      <c r="AA59">
        <v>10.333517289498362</v>
      </c>
      <c r="AB59">
        <v>9.6878511458039558</v>
      </c>
      <c r="AC59">
        <v>7.1248390558707628</v>
      </c>
      <c r="AD59">
        <v>4.4796060316556607</v>
      </c>
      <c r="AE59">
        <v>12.121830835612901</v>
      </c>
      <c r="AF59">
        <v>0</v>
      </c>
      <c r="AG59">
        <v>0</v>
      </c>
      <c r="AH59">
        <v>37.499211867036955</v>
      </c>
      <c r="AI59">
        <v>0</v>
      </c>
      <c r="AJ59">
        <v>0</v>
      </c>
      <c r="AK59">
        <v>16.710239335933807</v>
      </c>
      <c r="AL59">
        <v>20.509922109208265</v>
      </c>
      <c r="AM59">
        <v>0</v>
      </c>
      <c r="AN59">
        <v>0</v>
      </c>
      <c r="AO59">
        <v>0</v>
      </c>
      <c r="AP59">
        <v>2.4808453236994206</v>
      </c>
      <c r="AQ59">
        <v>0</v>
      </c>
      <c r="AR59">
        <v>8.2554387615942026</v>
      </c>
      <c r="AS59">
        <v>7.8212374006146641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862.64071798101429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158.49356090548736</v>
      </c>
      <c r="L60">
        <v>63.09</v>
      </c>
      <c r="M60">
        <v>0</v>
      </c>
      <c r="N60">
        <v>29.110973242878565</v>
      </c>
      <c r="O60">
        <v>48.669881302143935</v>
      </c>
      <c r="P60">
        <v>66.836616525454161</v>
      </c>
      <c r="Q60">
        <v>5.3487118375286045</v>
      </c>
      <c r="R60">
        <v>10.397209317343172</v>
      </c>
      <c r="S60">
        <v>6.4751237393258432</v>
      </c>
      <c r="T60">
        <v>0</v>
      </c>
      <c r="U60">
        <v>282.27</v>
      </c>
      <c r="V60">
        <v>2.9362670909090904</v>
      </c>
      <c r="W60">
        <v>10.863160219363893</v>
      </c>
      <c r="X60">
        <v>36.33189459489688</v>
      </c>
      <c r="Y60">
        <v>0</v>
      </c>
      <c r="Z60">
        <v>4.7964305899999999</v>
      </c>
      <c r="AA60">
        <v>10.333517289498362</v>
      </c>
      <c r="AB60">
        <v>9.6878511458039558</v>
      </c>
      <c r="AC60">
        <v>7.1248390558707628</v>
      </c>
      <c r="AD60">
        <v>4.4796060316556607</v>
      </c>
      <c r="AE60">
        <v>12.121830835612901</v>
      </c>
      <c r="AF60">
        <v>0</v>
      </c>
      <c r="AG60">
        <v>0</v>
      </c>
      <c r="AH60">
        <v>37.499211867036955</v>
      </c>
      <c r="AI60">
        <v>0</v>
      </c>
      <c r="AJ60">
        <v>0</v>
      </c>
      <c r="AK60">
        <v>16.710239335933807</v>
      </c>
      <c r="AL60">
        <v>20.509922109208265</v>
      </c>
      <c r="AM60">
        <v>1.2943282000218195</v>
      </c>
      <c r="AN60">
        <v>0</v>
      </c>
      <c r="AO60">
        <v>0</v>
      </c>
      <c r="AP60">
        <v>2.4808453236994206</v>
      </c>
      <c r="AQ60">
        <v>0</v>
      </c>
      <c r="AR60">
        <v>8.2554387615942026</v>
      </c>
      <c r="AS60">
        <v>7.8212374006146641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863.93869672188202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158.49335695944686</v>
      </c>
      <c r="L61">
        <v>63.09</v>
      </c>
      <c r="M61">
        <v>0</v>
      </c>
      <c r="N61">
        <v>29.110973242878565</v>
      </c>
      <c r="O61">
        <v>48.669881302143935</v>
      </c>
      <c r="P61">
        <v>66.836616525454161</v>
      </c>
      <c r="Q61">
        <v>5.3487118375286045</v>
      </c>
      <c r="R61">
        <v>10.397209317343172</v>
      </c>
      <c r="S61">
        <v>6.4751237393258432</v>
      </c>
      <c r="T61">
        <v>0</v>
      </c>
      <c r="U61">
        <v>282.27</v>
      </c>
      <c r="V61">
        <v>2.9362670909090904</v>
      </c>
      <c r="W61">
        <v>10.863160219363893</v>
      </c>
      <c r="X61">
        <v>36.33189459489688</v>
      </c>
      <c r="Y61">
        <v>0</v>
      </c>
      <c r="Z61">
        <v>4.7964305899999999</v>
      </c>
      <c r="AA61">
        <v>10.333517289498362</v>
      </c>
      <c r="AB61">
        <v>9.6878511458039558</v>
      </c>
      <c r="AC61">
        <v>7.1248390558707628</v>
      </c>
      <c r="AD61">
        <v>4.4796060316556607</v>
      </c>
      <c r="AE61">
        <v>12.121830835612901</v>
      </c>
      <c r="AF61">
        <v>0</v>
      </c>
      <c r="AG61">
        <v>0</v>
      </c>
      <c r="AH61">
        <v>37.499211867036955</v>
      </c>
      <c r="AI61">
        <v>0</v>
      </c>
      <c r="AJ61">
        <v>0</v>
      </c>
      <c r="AK61">
        <v>16.710239335933807</v>
      </c>
      <c r="AL61">
        <v>19.458788607142861</v>
      </c>
      <c r="AM61">
        <v>2.5886566135707652</v>
      </c>
      <c r="AN61">
        <v>0</v>
      </c>
      <c r="AO61">
        <v>0</v>
      </c>
      <c r="AP61">
        <v>2.4808453236994206</v>
      </c>
      <c r="AQ61">
        <v>0</v>
      </c>
      <c r="AR61">
        <v>8.2554387615942026</v>
      </c>
      <c r="AS61">
        <v>7.8212374006146641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864.18168768732505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158.49161953839248</v>
      </c>
      <c r="L62">
        <v>63.09</v>
      </c>
      <c r="M62">
        <v>0</v>
      </c>
      <c r="N62">
        <v>29.110973242878565</v>
      </c>
      <c r="O62">
        <v>48.669881302143935</v>
      </c>
      <c r="P62">
        <v>66.836616525454161</v>
      </c>
      <c r="Q62">
        <v>5.3487118375286045</v>
      </c>
      <c r="R62">
        <v>10.397209317343172</v>
      </c>
      <c r="S62">
        <v>6.4751237393258432</v>
      </c>
      <c r="T62">
        <v>0</v>
      </c>
      <c r="U62">
        <v>282.27</v>
      </c>
      <c r="V62">
        <v>2.9362670909090904</v>
      </c>
      <c r="W62">
        <v>10.863160219363893</v>
      </c>
      <c r="X62">
        <v>36.33189459489688</v>
      </c>
      <c r="Y62">
        <v>0</v>
      </c>
      <c r="Z62">
        <v>4.7964305899999999</v>
      </c>
      <c r="AA62">
        <v>10.333517289498362</v>
      </c>
      <c r="AB62">
        <v>9.6878511458039558</v>
      </c>
      <c r="AC62">
        <v>7.1248390558707628</v>
      </c>
      <c r="AD62">
        <v>4.4796060316556607</v>
      </c>
      <c r="AE62">
        <v>12.121830835612901</v>
      </c>
      <c r="AF62">
        <v>0</v>
      </c>
      <c r="AG62">
        <v>0</v>
      </c>
      <c r="AH62">
        <v>37.499211867036955</v>
      </c>
      <c r="AI62">
        <v>0</v>
      </c>
      <c r="AJ62">
        <v>0</v>
      </c>
      <c r="AK62">
        <v>16.710239335933807</v>
      </c>
      <c r="AL62">
        <v>19.458788607142861</v>
      </c>
      <c r="AM62">
        <v>3.8751406810796429</v>
      </c>
      <c r="AN62">
        <v>0</v>
      </c>
      <c r="AO62">
        <v>0</v>
      </c>
      <c r="AP62">
        <v>2.4808453236994206</v>
      </c>
      <c r="AQ62">
        <v>0</v>
      </c>
      <c r="AR62">
        <v>8.2554387615942026</v>
      </c>
      <c r="AS62">
        <v>7.8212374006146641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865.46643433377972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158.49293869420541</v>
      </c>
      <c r="L63">
        <v>63.09</v>
      </c>
      <c r="M63">
        <v>0</v>
      </c>
      <c r="N63">
        <v>29.110973242878565</v>
      </c>
      <c r="O63">
        <v>48.669881302143935</v>
      </c>
      <c r="P63">
        <v>66.836616525454161</v>
      </c>
      <c r="Q63">
        <v>5.3487118375286045</v>
      </c>
      <c r="R63">
        <v>10.397209317343172</v>
      </c>
      <c r="S63">
        <v>6.4751237393258432</v>
      </c>
      <c r="T63">
        <v>0</v>
      </c>
      <c r="U63">
        <v>282.27</v>
      </c>
      <c r="V63">
        <v>2.9362670909090904</v>
      </c>
      <c r="W63">
        <v>10.863160219363893</v>
      </c>
      <c r="X63">
        <v>36.33189459489688</v>
      </c>
      <c r="Y63">
        <v>0</v>
      </c>
      <c r="Z63">
        <v>4.7964305899999999</v>
      </c>
      <c r="AA63">
        <v>10.333517289498362</v>
      </c>
      <c r="AB63">
        <v>9.6878511458039558</v>
      </c>
      <c r="AC63">
        <v>7.1248390558707628</v>
      </c>
      <c r="AD63">
        <v>4.4796060316556607</v>
      </c>
      <c r="AE63">
        <v>12.121830835612901</v>
      </c>
      <c r="AF63">
        <v>0</v>
      </c>
      <c r="AG63">
        <v>0</v>
      </c>
      <c r="AH63">
        <v>37.499211867036955</v>
      </c>
      <c r="AI63">
        <v>0</v>
      </c>
      <c r="AJ63">
        <v>0</v>
      </c>
      <c r="AK63">
        <v>16.710239335933807</v>
      </c>
      <c r="AL63">
        <v>19.458788607142861</v>
      </c>
      <c r="AM63">
        <v>3.8751406810796429</v>
      </c>
      <c r="AN63">
        <v>0</v>
      </c>
      <c r="AO63">
        <v>0</v>
      </c>
      <c r="AP63">
        <v>0.75367448371367052</v>
      </c>
      <c r="AQ63">
        <v>0</v>
      </c>
      <c r="AR63">
        <v>8.2554387615942026</v>
      </c>
      <c r="AS63">
        <v>7.8212374006146641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863.74058264960672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158.49161953839248</v>
      </c>
      <c r="L64">
        <v>63.09</v>
      </c>
      <c r="M64">
        <v>0</v>
      </c>
      <c r="N64">
        <v>29.110973242878565</v>
      </c>
      <c r="O64">
        <v>48.669881302143935</v>
      </c>
      <c r="P64">
        <v>66.836616525454161</v>
      </c>
      <c r="Q64">
        <v>5.3487118375286045</v>
      </c>
      <c r="R64">
        <v>10.397209317343172</v>
      </c>
      <c r="S64">
        <v>6.4751237393258432</v>
      </c>
      <c r="T64">
        <v>0</v>
      </c>
      <c r="U64">
        <v>282.27</v>
      </c>
      <c r="V64">
        <v>2.9362670909090904</v>
      </c>
      <c r="W64">
        <v>10.863160219363893</v>
      </c>
      <c r="X64">
        <v>36.33189459489688</v>
      </c>
      <c r="Y64">
        <v>0</v>
      </c>
      <c r="Z64">
        <v>4.7964305899999999</v>
      </c>
      <c r="AA64">
        <v>10.333517289498362</v>
      </c>
      <c r="AB64">
        <v>9.6878511458039558</v>
      </c>
      <c r="AC64">
        <v>7.1248390558707628</v>
      </c>
      <c r="AD64">
        <v>4.4796060316556607</v>
      </c>
      <c r="AE64">
        <v>12.121830835612901</v>
      </c>
      <c r="AF64">
        <v>0</v>
      </c>
      <c r="AG64">
        <v>0</v>
      </c>
      <c r="AH64">
        <v>37.499211867036955</v>
      </c>
      <c r="AI64">
        <v>0</v>
      </c>
      <c r="AJ64">
        <v>0</v>
      </c>
      <c r="AK64">
        <v>16.710239335933807</v>
      </c>
      <c r="AL64">
        <v>19.458788607142861</v>
      </c>
      <c r="AM64">
        <v>3.8751406810796429</v>
      </c>
      <c r="AN64">
        <v>0</v>
      </c>
      <c r="AO64">
        <v>0</v>
      </c>
      <c r="AP64">
        <v>0.75367448371367052</v>
      </c>
      <c r="AQ64">
        <v>0</v>
      </c>
      <c r="AR64">
        <v>8.2554387615942026</v>
      </c>
      <c r="AS64">
        <v>7.8212374006146641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863.73926349379394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158.49251273840903</v>
      </c>
      <c r="L65">
        <v>63.09</v>
      </c>
      <c r="M65">
        <v>0</v>
      </c>
      <c r="N65">
        <v>29.110973242878565</v>
      </c>
      <c r="O65">
        <v>48.669881302143935</v>
      </c>
      <c r="P65">
        <v>66.836616525454161</v>
      </c>
      <c r="Q65">
        <v>5.3487118375286045</v>
      </c>
      <c r="R65">
        <v>10.397209317343172</v>
      </c>
      <c r="S65">
        <v>6.4751237393258432</v>
      </c>
      <c r="T65">
        <v>0</v>
      </c>
      <c r="U65">
        <v>282.27</v>
      </c>
      <c r="V65">
        <v>2.9362670909090904</v>
      </c>
      <c r="W65">
        <v>10.863160219363893</v>
      </c>
      <c r="X65">
        <v>36.33189459489688</v>
      </c>
      <c r="Y65">
        <v>0</v>
      </c>
      <c r="Z65">
        <v>4.7964305899999999</v>
      </c>
      <c r="AA65">
        <v>10.333517289498362</v>
      </c>
      <c r="AB65">
        <v>9.6878511458039558</v>
      </c>
      <c r="AC65">
        <v>7.1248390558707628</v>
      </c>
      <c r="AD65">
        <v>4.4796060316556607</v>
      </c>
      <c r="AE65">
        <v>12.121830835612901</v>
      </c>
      <c r="AF65">
        <v>0</v>
      </c>
      <c r="AG65">
        <v>0</v>
      </c>
      <c r="AH65">
        <v>37.499211867036955</v>
      </c>
      <c r="AI65">
        <v>0</v>
      </c>
      <c r="AJ65">
        <v>0</v>
      </c>
      <c r="AK65">
        <v>16.710239335933807</v>
      </c>
      <c r="AL65">
        <v>19.458788607142861</v>
      </c>
      <c r="AM65">
        <v>3.8751406810796429</v>
      </c>
      <c r="AN65">
        <v>0</v>
      </c>
      <c r="AO65">
        <v>0</v>
      </c>
      <c r="AP65">
        <v>0.75367448371367052</v>
      </c>
      <c r="AQ65">
        <v>0</v>
      </c>
      <c r="AR65">
        <v>8.2554387615942026</v>
      </c>
      <c r="AS65">
        <v>7.8212374006146641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863.74015669381038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158.49349470807235</v>
      </c>
      <c r="L66">
        <v>63.09</v>
      </c>
      <c r="M66">
        <v>0</v>
      </c>
      <c r="N66">
        <v>29.110973242878565</v>
      </c>
      <c r="O66">
        <v>48.669881302143935</v>
      </c>
      <c r="P66">
        <v>66.836616525454161</v>
      </c>
      <c r="Q66">
        <v>5.3487118375286045</v>
      </c>
      <c r="R66">
        <v>10.397209317343172</v>
      </c>
      <c r="S66">
        <v>6.4751237393258432</v>
      </c>
      <c r="T66">
        <v>0</v>
      </c>
      <c r="U66">
        <v>282.27</v>
      </c>
      <c r="V66">
        <v>2.9362670909090904</v>
      </c>
      <c r="W66">
        <v>10.863160219363893</v>
      </c>
      <c r="X66">
        <v>36.33189459489688</v>
      </c>
      <c r="Y66">
        <v>0</v>
      </c>
      <c r="Z66">
        <v>3.1976202239999996</v>
      </c>
      <c r="AA66">
        <v>10.333517289498362</v>
      </c>
      <c r="AB66">
        <v>9.6878511458039558</v>
      </c>
      <c r="AC66">
        <v>7.1248390558707628</v>
      </c>
      <c r="AD66">
        <v>4.4796060316556607</v>
      </c>
      <c r="AE66">
        <v>12.121830835612901</v>
      </c>
      <c r="AF66">
        <v>0</v>
      </c>
      <c r="AG66">
        <v>0</v>
      </c>
      <c r="AH66">
        <v>37.499211867036955</v>
      </c>
      <c r="AI66">
        <v>0</v>
      </c>
      <c r="AJ66">
        <v>0</v>
      </c>
      <c r="AK66">
        <v>16.710239335933807</v>
      </c>
      <c r="AL66">
        <v>19.458788607142861</v>
      </c>
      <c r="AM66">
        <v>3.8751406810796429</v>
      </c>
      <c r="AN66">
        <v>0</v>
      </c>
      <c r="AO66">
        <v>0</v>
      </c>
      <c r="AP66">
        <v>0.75367448371367052</v>
      </c>
      <c r="AQ66">
        <v>0</v>
      </c>
      <c r="AR66">
        <v>8.2554387615942026</v>
      </c>
      <c r="AS66">
        <v>7.8212374006146641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862.1423282974738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158.49174198106229</v>
      </c>
      <c r="L67">
        <v>63.09</v>
      </c>
      <c r="M67">
        <v>0</v>
      </c>
      <c r="N67">
        <v>29.110973242878565</v>
      </c>
      <c r="O67">
        <v>48.669881302143935</v>
      </c>
      <c r="P67">
        <v>66.836616525454161</v>
      </c>
      <c r="Q67">
        <v>5.3487118375286045</v>
      </c>
      <c r="R67">
        <v>10.397209317343172</v>
      </c>
      <c r="S67">
        <v>6.4751237393258432</v>
      </c>
      <c r="T67">
        <v>0</v>
      </c>
      <c r="U67">
        <v>282.27</v>
      </c>
      <c r="V67">
        <v>2.9362670909090904</v>
      </c>
      <c r="W67">
        <v>10.863160219363893</v>
      </c>
      <c r="X67">
        <v>36.33189459489688</v>
      </c>
      <c r="Y67">
        <v>0</v>
      </c>
      <c r="Z67">
        <v>3.1976202239999996</v>
      </c>
      <c r="AA67">
        <v>10.333517289498362</v>
      </c>
      <c r="AB67">
        <v>9.6878511458039558</v>
      </c>
      <c r="AC67">
        <v>7.1248390558707628</v>
      </c>
      <c r="AD67">
        <v>6.7194089408907542</v>
      </c>
      <c r="AE67">
        <v>12.121830835612901</v>
      </c>
      <c r="AF67">
        <v>0</v>
      </c>
      <c r="AG67">
        <v>0</v>
      </c>
      <c r="AH67">
        <v>37.499211867036955</v>
      </c>
      <c r="AI67">
        <v>0</v>
      </c>
      <c r="AJ67">
        <v>0</v>
      </c>
      <c r="AK67">
        <v>16.710239335933807</v>
      </c>
      <c r="AL67">
        <v>19.458788607142861</v>
      </c>
      <c r="AM67">
        <v>3.8751406810796429</v>
      </c>
      <c r="AN67">
        <v>0</v>
      </c>
      <c r="AO67">
        <v>0</v>
      </c>
      <c r="AP67">
        <v>2.4808453236994206</v>
      </c>
      <c r="AQ67">
        <v>0</v>
      </c>
      <c r="AR67">
        <v>8.2554387615942026</v>
      </c>
      <c r="AS67">
        <v>7.8212374006146641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866.10754931968472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158.49178894565367</v>
      </c>
      <c r="L68">
        <v>63.09</v>
      </c>
      <c r="M68">
        <v>0</v>
      </c>
      <c r="N68">
        <v>29.110973242878565</v>
      </c>
      <c r="O68">
        <v>48.669881302143935</v>
      </c>
      <c r="P68">
        <v>66.836616525454161</v>
      </c>
      <c r="Q68">
        <v>5.3487118375286045</v>
      </c>
      <c r="R68">
        <v>10.397209317343172</v>
      </c>
      <c r="S68">
        <v>5.8384473554817271</v>
      </c>
      <c r="T68">
        <v>0</v>
      </c>
      <c r="U68">
        <v>282.27</v>
      </c>
      <c r="V68">
        <v>2.9362670909090904</v>
      </c>
      <c r="W68">
        <v>10.863160219363893</v>
      </c>
      <c r="X68">
        <v>36.33189459489688</v>
      </c>
      <c r="Y68">
        <v>0</v>
      </c>
      <c r="Z68">
        <v>3.1976202239999996</v>
      </c>
      <c r="AA68">
        <v>10.333517289498362</v>
      </c>
      <c r="AB68">
        <v>9.6878511458039558</v>
      </c>
      <c r="AC68">
        <v>7.1248390558707628</v>
      </c>
      <c r="AD68">
        <v>6.7194089408907542</v>
      </c>
      <c r="AE68">
        <v>12.121830835612901</v>
      </c>
      <c r="AF68">
        <v>0</v>
      </c>
      <c r="AG68">
        <v>0</v>
      </c>
      <c r="AH68">
        <v>37.499211867036955</v>
      </c>
      <c r="AI68">
        <v>0</v>
      </c>
      <c r="AJ68">
        <v>0</v>
      </c>
      <c r="AK68">
        <v>16.710239335933807</v>
      </c>
      <c r="AL68">
        <v>17.376461931583478</v>
      </c>
      <c r="AM68">
        <v>3.8751406810796429</v>
      </c>
      <c r="AN68">
        <v>0</v>
      </c>
      <c r="AO68">
        <v>0</v>
      </c>
      <c r="AP68">
        <v>2.4808453236994206</v>
      </c>
      <c r="AQ68">
        <v>0</v>
      </c>
      <c r="AR68">
        <v>8.2554387615942026</v>
      </c>
      <c r="AS68">
        <v>7.8212374006146641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863.38859322487247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143.64896391579262</v>
      </c>
      <c r="L69">
        <v>63.09</v>
      </c>
      <c r="M69">
        <v>0</v>
      </c>
      <c r="N69">
        <v>29.110973242878565</v>
      </c>
      <c r="O69">
        <v>48.669881302143935</v>
      </c>
      <c r="P69">
        <v>66.836616525454161</v>
      </c>
      <c r="Q69">
        <v>4.7579160308641972</v>
      </c>
      <c r="R69">
        <v>10.397209317343172</v>
      </c>
      <c r="S69">
        <v>6.4751237393258432</v>
      </c>
      <c r="T69">
        <v>0</v>
      </c>
      <c r="U69">
        <v>282.27</v>
      </c>
      <c r="V69">
        <v>2.9362670909090904</v>
      </c>
      <c r="W69">
        <v>10.863160219363893</v>
      </c>
      <c r="X69">
        <v>36.33189459489688</v>
      </c>
      <c r="Y69">
        <v>0</v>
      </c>
      <c r="Z69">
        <v>3.1976202239999996</v>
      </c>
      <c r="AA69">
        <v>10.333517289498362</v>
      </c>
      <c r="AB69">
        <v>9.6878511458039558</v>
      </c>
      <c r="AC69">
        <v>7.1248390558707628</v>
      </c>
      <c r="AD69">
        <v>6.7194089408907542</v>
      </c>
      <c r="AE69">
        <v>12.121830835612901</v>
      </c>
      <c r="AF69">
        <v>0</v>
      </c>
      <c r="AG69">
        <v>0</v>
      </c>
      <c r="AH69">
        <v>37.499211867036955</v>
      </c>
      <c r="AI69">
        <v>3.7449778907643276</v>
      </c>
      <c r="AJ69">
        <v>0</v>
      </c>
      <c r="AK69">
        <v>16.710239335933807</v>
      </c>
      <c r="AL69">
        <v>17.376461931583478</v>
      </c>
      <c r="AM69">
        <v>3.8751406810796429</v>
      </c>
      <c r="AN69">
        <v>0</v>
      </c>
      <c r="AO69">
        <v>0</v>
      </c>
      <c r="AP69">
        <v>0.4396434911592379</v>
      </c>
      <c r="AQ69">
        <v>0</v>
      </c>
      <c r="AR69">
        <v>8.2554387615942026</v>
      </c>
      <c r="AS69">
        <v>7.8212374006146641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850.29542483041519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148.24801036470646</v>
      </c>
      <c r="L70">
        <v>63.09</v>
      </c>
      <c r="M70">
        <v>0</v>
      </c>
      <c r="N70">
        <v>29.110973242878565</v>
      </c>
      <c r="O70">
        <v>48.669881302143935</v>
      </c>
      <c r="P70">
        <v>66.836616525454161</v>
      </c>
      <c r="Q70">
        <v>4.7579160308641972</v>
      </c>
      <c r="R70">
        <v>10.397209317343172</v>
      </c>
      <c r="S70">
        <v>6.4751237393258432</v>
      </c>
      <c r="T70">
        <v>0</v>
      </c>
      <c r="U70">
        <v>282.27</v>
      </c>
      <c r="V70">
        <v>2.9362670909090904</v>
      </c>
      <c r="W70">
        <v>10.863160219363893</v>
      </c>
      <c r="X70">
        <v>36.33189459489688</v>
      </c>
      <c r="Y70">
        <v>0</v>
      </c>
      <c r="Z70">
        <v>3.1976202239999996</v>
      </c>
      <c r="AA70">
        <v>10.333517289498362</v>
      </c>
      <c r="AB70">
        <v>9.6878511458039558</v>
      </c>
      <c r="AC70">
        <v>7.1248390558707628</v>
      </c>
      <c r="AD70">
        <v>6.7194089408907542</v>
      </c>
      <c r="AE70">
        <v>12.121830835612901</v>
      </c>
      <c r="AF70">
        <v>0</v>
      </c>
      <c r="AG70">
        <v>0</v>
      </c>
      <c r="AH70">
        <v>37.499211867036955</v>
      </c>
      <c r="AI70">
        <v>3.7449778907643276</v>
      </c>
      <c r="AJ70">
        <v>0</v>
      </c>
      <c r="AK70">
        <v>16.710239335933807</v>
      </c>
      <c r="AL70">
        <v>17.376461931583478</v>
      </c>
      <c r="AM70">
        <v>3.8751406810796429</v>
      </c>
      <c r="AN70">
        <v>0</v>
      </c>
      <c r="AO70">
        <v>0</v>
      </c>
      <c r="AP70">
        <v>0.4396434911592379</v>
      </c>
      <c r="AQ70">
        <v>0</v>
      </c>
      <c r="AR70">
        <v>8.2554387615942026</v>
      </c>
      <c r="AS70">
        <v>7.8212374006146641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854.89447127932908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158.49279757385671</v>
      </c>
      <c r="L71">
        <v>63.09</v>
      </c>
      <c r="M71">
        <v>0</v>
      </c>
      <c r="N71">
        <v>29.110973242878565</v>
      </c>
      <c r="O71">
        <v>48.669881302143935</v>
      </c>
      <c r="P71">
        <v>66.836616525454161</v>
      </c>
      <c r="Q71">
        <v>5.3487118375286045</v>
      </c>
      <c r="R71">
        <v>10.397209317343172</v>
      </c>
      <c r="S71">
        <v>6.4751237393258432</v>
      </c>
      <c r="T71">
        <v>0</v>
      </c>
      <c r="U71">
        <v>282.27</v>
      </c>
      <c r="V71">
        <v>2.9362670909090904</v>
      </c>
      <c r="W71">
        <v>10.863160219363893</v>
      </c>
      <c r="X71">
        <v>36.33189459489688</v>
      </c>
      <c r="Y71">
        <v>0</v>
      </c>
      <c r="Z71">
        <v>3.1976202239999996</v>
      </c>
      <c r="AA71">
        <v>10.333517289498362</v>
      </c>
      <c r="AB71">
        <v>9.6878511458039558</v>
      </c>
      <c r="AC71">
        <v>7.1248390558707628</v>
      </c>
      <c r="AD71">
        <v>6.7194089408907542</v>
      </c>
      <c r="AE71">
        <v>12.121830835612901</v>
      </c>
      <c r="AF71">
        <v>0</v>
      </c>
      <c r="AG71">
        <v>0</v>
      </c>
      <c r="AH71">
        <v>37.499211867036955</v>
      </c>
      <c r="AI71">
        <v>3.9010186803578848</v>
      </c>
      <c r="AJ71">
        <v>0</v>
      </c>
      <c r="AK71">
        <v>16.710239335933807</v>
      </c>
      <c r="AL71">
        <v>17.376461931583478</v>
      </c>
      <c r="AM71">
        <v>3.8751406810796429</v>
      </c>
      <c r="AN71">
        <v>0</v>
      </c>
      <c r="AO71">
        <v>0</v>
      </c>
      <c r="AP71">
        <v>0.28262786790323124</v>
      </c>
      <c r="AQ71">
        <v>0</v>
      </c>
      <c r="AR71">
        <v>8.2554387615942026</v>
      </c>
      <c r="AS71">
        <v>7.8212374006146641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865.72907946148121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158.49293869420541</v>
      </c>
      <c r="L72">
        <v>63.09</v>
      </c>
      <c r="M72">
        <v>0</v>
      </c>
      <c r="N72">
        <v>29.110973242878565</v>
      </c>
      <c r="O72">
        <v>48.669881302143935</v>
      </c>
      <c r="P72">
        <v>66.836616525454161</v>
      </c>
      <c r="Q72">
        <v>5.3487118375286045</v>
      </c>
      <c r="R72">
        <v>10.397209317343172</v>
      </c>
      <c r="S72">
        <v>6.4751237393258432</v>
      </c>
      <c r="T72">
        <v>0</v>
      </c>
      <c r="U72">
        <v>282.27</v>
      </c>
      <c r="V72">
        <v>2.9362670909090904</v>
      </c>
      <c r="W72">
        <v>10.863160219363893</v>
      </c>
      <c r="X72">
        <v>36.33189459489688</v>
      </c>
      <c r="Y72">
        <v>0</v>
      </c>
      <c r="Z72">
        <v>3.1976202239999996</v>
      </c>
      <c r="AA72">
        <v>10.333517289498362</v>
      </c>
      <c r="AB72">
        <v>9.6878511458039558</v>
      </c>
      <c r="AC72">
        <v>7.1248390558707628</v>
      </c>
      <c r="AD72">
        <v>6.7194089408907542</v>
      </c>
      <c r="AE72">
        <v>12.121830835612901</v>
      </c>
      <c r="AF72">
        <v>0</v>
      </c>
      <c r="AG72">
        <v>0</v>
      </c>
      <c r="AH72">
        <v>37.499211867036955</v>
      </c>
      <c r="AI72">
        <v>3.9010186803578848</v>
      </c>
      <c r="AJ72">
        <v>0</v>
      </c>
      <c r="AK72">
        <v>16.710239335933807</v>
      </c>
      <c r="AL72">
        <v>17.376461931583478</v>
      </c>
      <c r="AM72">
        <v>3.8751406810796429</v>
      </c>
      <c r="AN72">
        <v>0</v>
      </c>
      <c r="AO72">
        <v>0</v>
      </c>
      <c r="AP72">
        <v>0.28262786790323124</v>
      </c>
      <c r="AQ72">
        <v>0</v>
      </c>
      <c r="AR72">
        <v>8.2554387615942026</v>
      </c>
      <c r="AS72">
        <v>7.8212374006146641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865.72922058182985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158.49335695944686</v>
      </c>
      <c r="L73">
        <v>63.09</v>
      </c>
      <c r="M73">
        <v>0</v>
      </c>
      <c r="N73">
        <v>29.110973242878565</v>
      </c>
      <c r="O73">
        <v>48.669881302143935</v>
      </c>
      <c r="P73">
        <v>66.836616525454161</v>
      </c>
      <c r="Q73">
        <v>4.7579160308641972</v>
      </c>
      <c r="R73">
        <v>10.397209317343172</v>
      </c>
      <c r="S73">
        <v>6.4751237393258432</v>
      </c>
      <c r="T73">
        <v>0</v>
      </c>
      <c r="U73">
        <v>282.27</v>
      </c>
      <c r="V73">
        <v>2.9362670909090904</v>
      </c>
      <c r="W73">
        <v>10.863160219363893</v>
      </c>
      <c r="X73">
        <v>36.33189459489688</v>
      </c>
      <c r="Y73">
        <v>0</v>
      </c>
      <c r="Z73">
        <v>3.1976202239999996</v>
      </c>
      <c r="AA73">
        <v>10.333517289498362</v>
      </c>
      <c r="AB73">
        <v>9.6878511458039558</v>
      </c>
      <c r="AC73">
        <v>7.1248390558707628</v>
      </c>
      <c r="AD73">
        <v>6.7194089408907542</v>
      </c>
      <c r="AE73">
        <v>12.121830835612901</v>
      </c>
      <c r="AF73">
        <v>0</v>
      </c>
      <c r="AG73">
        <v>0</v>
      </c>
      <c r="AH73">
        <v>37.499211867036955</v>
      </c>
      <c r="AI73">
        <v>3.9010186803578848</v>
      </c>
      <c r="AJ73">
        <v>0</v>
      </c>
      <c r="AK73">
        <v>16.710239335933807</v>
      </c>
      <c r="AL73">
        <v>17.376461931583478</v>
      </c>
      <c r="AM73">
        <v>3.8751406810796429</v>
      </c>
      <c r="AN73">
        <v>0</v>
      </c>
      <c r="AO73">
        <v>0</v>
      </c>
      <c r="AP73">
        <v>0.75367448371367052</v>
      </c>
      <c r="AQ73">
        <v>0</v>
      </c>
      <c r="AR73">
        <v>8.2554387615942026</v>
      </c>
      <c r="AS73">
        <v>7.8212374006146641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865.60988965621743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158.49146132804921</v>
      </c>
      <c r="L74">
        <v>63.09</v>
      </c>
      <c r="M74">
        <v>0</v>
      </c>
      <c r="N74">
        <v>29.110973242878565</v>
      </c>
      <c r="O74">
        <v>48.669881302143935</v>
      </c>
      <c r="P74">
        <v>66.836616525454161</v>
      </c>
      <c r="Q74">
        <v>5.3487118375286045</v>
      </c>
      <c r="R74">
        <v>10.397209317343172</v>
      </c>
      <c r="S74">
        <v>6.4751237393258432</v>
      </c>
      <c r="T74">
        <v>0</v>
      </c>
      <c r="U74">
        <v>282.27</v>
      </c>
      <c r="V74">
        <v>2.9362670909090904</v>
      </c>
      <c r="W74">
        <v>10.863160219363893</v>
      </c>
      <c r="X74">
        <v>36.33189459489688</v>
      </c>
      <c r="Y74">
        <v>0</v>
      </c>
      <c r="Z74">
        <v>3.1976202239999996</v>
      </c>
      <c r="AA74">
        <v>10.333517289498362</v>
      </c>
      <c r="AB74">
        <v>9.6878511458039558</v>
      </c>
      <c r="AC74">
        <v>7.1248390558707628</v>
      </c>
      <c r="AD74">
        <v>6.7194089408907542</v>
      </c>
      <c r="AE74">
        <v>12.121830835612901</v>
      </c>
      <c r="AF74">
        <v>0</v>
      </c>
      <c r="AG74">
        <v>0</v>
      </c>
      <c r="AH74">
        <v>37.499211867036955</v>
      </c>
      <c r="AI74">
        <v>3.9010186803578848</v>
      </c>
      <c r="AJ74">
        <v>0</v>
      </c>
      <c r="AK74">
        <v>16.710239335933807</v>
      </c>
      <c r="AL74">
        <v>17.376461931583478</v>
      </c>
      <c r="AM74">
        <v>3.8751406810796429</v>
      </c>
      <c r="AN74">
        <v>0</v>
      </c>
      <c r="AO74">
        <v>0</v>
      </c>
      <c r="AP74">
        <v>0.75367448371367052</v>
      </c>
      <c r="AQ74">
        <v>0</v>
      </c>
      <c r="AR74">
        <v>8.2554387615942026</v>
      </c>
      <c r="AS74">
        <v>7.8212374006146641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866.19878983148431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158.49178894565367</v>
      </c>
      <c r="L75">
        <v>63.09</v>
      </c>
      <c r="M75">
        <v>0</v>
      </c>
      <c r="N75">
        <v>29.110973242878565</v>
      </c>
      <c r="O75">
        <v>48.669881302143935</v>
      </c>
      <c r="P75">
        <v>66.836616525454161</v>
      </c>
      <c r="Q75">
        <v>5.3487118375286045</v>
      </c>
      <c r="R75">
        <v>10.397209317343172</v>
      </c>
      <c r="S75">
        <v>6.4751237393258432</v>
      </c>
      <c r="T75">
        <v>0</v>
      </c>
      <c r="U75">
        <v>282.27</v>
      </c>
      <c r="V75">
        <v>2.9362670909090904</v>
      </c>
      <c r="W75">
        <v>10.863160219363893</v>
      </c>
      <c r="X75">
        <v>36.33189459489688</v>
      </c>
      <c r="Y75">
        <v>0</v>
      </c>
      <c r="Z75">
        <v>3.1976202239999996</v>
      </c>
      <c r="AA75">
        <v>10.333517289498362</v>
      </c>
      <c r="AB75">
        <v>9.6878511458039558</v>
      </c>
      <c r="AC75">
        <v>7.1248390558707628</v>
      </c>
      <c r="AD75">
        <v>6.7194089408907542</v>
      </c>
      <c r="AE75">
        <v>12.121830835612901</v>
      </c>
      <c r="AF75">
        <v>0</v>
      </c>
      <c r="AG75">
        <v>0</v>
      </c>
      <c r="AH75">
        <v>37.499211867036955</v>
      </c>
      <c r="AI75">
        <v>3.9010186803578848</v>
      </c>
      <c r="AJ75">
        <v>0</v>
      </c>
      <c r="AK75">
        <v>16.710239335933807</v>
      </c>
      <c r="AL75">
        <v>17.376461931583478</v>
      </c>
      <c r="AM75">
        <v>3.8751406810796429</v>
      </c>
      <c r="AN75">
        <v>0</v>
      </c>
      <c r="AO75">
        <v>0</v>
      </c>
      <c r="AP75">
        <v>1.3817367227801163</v>
      </c>
      <c r="AQ75">
        <v>0</v>
      </c>
      <c r="AR75">
        <v>8.2554387615942026</v>
      </c>
      <c r="AS75">
        <v>7.8212374006146641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866.82717968815518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156.76184849831955</v>
      </c>
      <c r="L76">
        <v>63.09</v>
      </c>
      <c r="M76">
        <v>0</v>
      </c>
      <c r="N76">
        <v>29.110973242878565</v>
      </c>
      <c r="O76">
        <v>48.669881302143935</v>
      </c>
      <c r="P76">
        <v>66.836616525454161</v>
      </c>
      <c r="Q76">
        <v>5.3487118375286045</v>
      </c>
      <c r="R76">
        <v>10.397209317343172</v>
      </c>
      <c r="S76">
        <v>6.4751237393258432</v>
      </c>
      <c r="T76">
        <v>0</v>
      </c>
      <c r="U76">
        <v>282.27</v>
      </c>
      <c r="V76">
        <v>2.9362670909090904</v>
      </c>
      <c r="W76">
        <v>10.863160219363893</v>
      </c>
      <c r="X76">
        <v>36.33189459489688</v>
      </c>
      <c r="Y76">
        <v>0</v>
      </c>
      <c r="Z76">
        <v>3.1976202239999996</v>
      </c>
      <c r="AA76">
        <v>10.333517289498362</v>
      </c>
      <c r="AB76">
        <v>9.6878511458039558</v>
      </c>
      <c r="AC76">
        <v>7.1248390558707628</v>
      </c>
      <c r="AD76">
        <v>8.9592118501258486</v>
      </c>
      <c r="AE76">
        <v>12.121830835612901</v>
      </c>
      <c r="AF76">
        <v>0</v>
      </c>
      <c r="AG76">
        <v>0</v>
      </c>
      <c r="AH76">
        <v>37.499211867036955</v>
      </c>
      <c r="AI76">
        <v>3.9010186803578848</v>
      </c>
      <c r="AJ76">
        <v>0</v>
      </c>
      <c r="AK76">
        <v>16.710239335933807</v>
      </c>
      <c r="AL76">
        <v>17.376461931583478</v>
      </c>
      <c r="AM76">
        <v>3.8751406810796429</v>
      </c>
      <c r="AN76">
        <v>0</v>
      </c>
      <c r="AO76">
        <v>0</v>
      </c>
      <c r="AP76">
        <v>1.3817367227801163</v>
      </c>
      <c r="AQ76">
        <v>0</v>
      </c>
      <c r="AR76">
        <v>8.2554387615942026</v>
      </c>
      <c r="AS76">
        <v>7.8212374006146641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867.33704215005605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158.41950271000559</v>
      </c>
      <c r="L77">
        <v>63.09</v>
      </c>
      <c r="M77">
        <v>0</v>
      </c>
      <c r="N77">
        <v>29.110973242878565</v>
      </c>
      <c r="O77">
        <v>48.669881302143935</v>
      </c>
      <c r="P77">
        <v>66.836616525454161</v>
      </c>
      <c r="Q77">
        <v>5.3487118375286045</v>
      </c>
      <c r="R77">
        <v>10.397209317343172</v>
      </c>
      <c r="S77">
        <v>6.4751237393258432</v>
      </c>
      <c r="T77">
        <v>0</v>
      </c>
      <c r="U77">
        <v>282.27</v>
      </c>
      <c r="V77">
        <v>2.9362670909090904</v>
      </c>
      <c r="W77">
        <v>10.863160219363893</v>
      </c>
      <c r="X77">
        <v>36.33189459489688</v>
      </c>
      <c r="Y77">
        <v>0</v>
      </c>
      <c r="Z77">
        <v>3.1976202239999996</v>
      </c>
      <c r="AA77">
        <v>10.333517289498362</v>
      </c>
      <c r="AB77">
        <v>9.6878511458039558</v>
      </c>
      <c r="AC77">
        <v>7.1248390558707628</v>
      </c>
      <c r="AD77">
        <v>8.9592118501258486</v>
      </c>
      <c r="AE77">
        <v>12.121830835612901</v>
      </c>
      <c r="AF77">
        <v>0</v>
      </c>
      <c r="AG77">
        <v>0</v>
      </c>
      <c r="AH77">
        <v>37.499211867036955</v>
      </c>
      <c r="AI77">
        <v>3.9010186803578848</v>
      </c>
      <c r="AJ77">
        <v>0</v>
      </c>
      <c r="AK77">
        <v>16.710239335933807</v>
      </c>
      <c r="AL77">
        <v>17.091601799999999</v>
      </c>
      <c r="AM77">
        <v>3.8751406810796429</v>
      </c>
      <c r="AN77">
        <v>0</v>
      </c>
      <c r="AO77">
        <v>0</v>
      </c>
      <c r="AP77">
        <v>0.4396434911592379</v>
      </c>
      <c r="AQ77">
        <v>0</v>
      </c>
      <c r="AR77">
        <v>8.2554387615942026</v>
      </c>
      <c r="AS77">
        <v>7.8212374006146641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867.76774299853787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158.41950271000559</v>
      </c>
      <c r="L78">
        <v>63.09</v>
      </c>
      <c r="M78">
        <v>0</v>
      </c>
      <c r="N78">
        <v>29.110973242878565</v>
      </c>
      <c r="O78">
        <v>48.669881302143935</v>
      </c>
      <c r="P78">
        <v>66.836616525454161</v>
      </c>
      <c r="Q78">
        <v>5.3487118375286045</v>
      </c>
      <c r="R78">
        <v>10.397209317343172</v>
      </c>
      <c r="S78">
        <v>6.4751237393258432</v>
      </c>
      <c r="T78">
        <v>0</v>
      </c>
      <c r="U78">
        <v>282.27</v>
      </c>
      <c r="V78">
        <v>2.9362670909090904</v>
      </c>
      <c r="W78">
        <v>10.863160219363893</v>
      </c>
      <c r="X78">
        <v>36.33189459489688</v>
      </c>
      <c r="Y78">
        <v>0</v>
      </c>
      <c r="Z78">
        <v>4.9563654999999995</v>
      </c>
      <c r="AA78">
        <v>10.333517289498362</v>
      </c>
      <c r="AB78">
        <v>9.6878511458039558</v>
      </c>
      <c r="AC78">
        <v>7.1248390558707628</v>
      </c>
      <c r="AD78">
        <v>8.9592118501258486</v>
      </c>
      <c r="AE78">
        <v>12.121830835612901</v>
      </c>
      <c r="AF78">
        <v>0</v>
      </c>
      <c r="AG78">
        <v>0</v>
      </c>
      <c r="AH78">
        <v>37.928769460565412</v>
      </c>
      <c r="AI78">
        <v>4.9933037837203686</v>
      </c>
      <c r="AJ78">
        <v>0</v>
      </c>
      <c r="AK78">
        <v>16.710239335933807</v>
      </c>
      <c r="AL78">
        <v>17.091601799999999</v>
      </c>
      <c r="AM78">
        <v>3.8751406810796429</v>
      </c>
      <c r="AN78">
        <v>0</v>
      </c>
      <c r="AO78">
        <v>0</v>
      </c>
      <c r="AP78">
        <v>2.4808453236994206</v>
      </c>
      <c r="AQ78">
        <v>0</v>
      </c>
      <c r="AR78">
        <v>8.2554387615942026</v>
      </c>
      <c r="AS78">
        <v>8.0481692228841126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873.31646462623837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158.41950271000559</v>
      </c>
      <c r="L79">
        <v>63.09</v>
      </c>
      <c r="M79">
        <v>0</v>
      </c>
      <c r="N79">
        <v>29.110973242878565</v>
      </c>
      <c r="O79">
        <v>48.669881302143935</v>
      </c>
      <c r="P79">
        <v>66.836616525454161</v>
      </c>
      <c r="Q79">
        <v>5.3487118375286045</v>
      </c>
      <c r="R79">
        <v>10.397209317343172</v>
      </c>
      <c r="S79">
        <v>6.4751237393258432</v>
      </c>
      <c r="T79">
        <v>0</v>
      </c>
      <c r="U79">
        <v>282.27</v>
      </c>
      <c r="V79">
        <v>2.9362670909090904</v>
      </c>
      <c r="W79">
        <v>10.863160219363893</v>
      </c>
      <c r="X79">
        <v>36.33189459489688</v>
      </c>
      <c r="Y79">
        <v>0</v>
      </c>
      <c r="Z79">
        <v>4.9563654999999995</v>
      </c>
      <c r="AA79">
        <v>10.333517289498362</v>
      </c>
      <c r="AB79">
        <v>9.6878511458039558</v>
      </c>
      <c r="AC79">
        <v>7.1248390558707628</v>
      </c>
      <c r="AD79">
        <v>8.9592118501258486</v>
      </c>
      <c r="AE79">
        <v>12.121830835612901</v>
      </c>
      <c r="AF79">
        <v>0</v>
      </c>
      <c r="AG79">
        <v>0</v>
      </c>
      <c r="AH79">
        <v>37.928769460565412</v>
      </c>
      <c r="AI79">
        <v>12.025123864638111</v>
      </c>
      <c r="AJ79">
        <v>0</v>
      </c>
      <c r="AK79">
        <v>16.710239335933807</v>
      </c>
      <c r="AL79">
        <v>16.806741668416525</v>
      </c>
      <c r="AM79">
        <v>3.8751406810796429</v>
      </c>
      <c r="AN79">
        <v>0</v>
      </c>
      <c r="AO79">
        <v>0</v>
      </c>
      <c r="AP79">
        <v>2.4808453236994206</v>
      </c>
      <c r="AQ79">
        <v>0</v>
      </c>
      <c r="AR79">
        <v>8.2554387615942026</v>
      </c>
      <c r="AS79">
        <v>8.0481692228841126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880.06342457557253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158.41950271000559</v>
      </c>
      <c r="L80">
        <v>63.09</v>
      </c>
      <c r="M80">
        <v>0</v>
      </c>
      <c r="N80">
        <v>29.110973242878565</v>
      </c>
      <c r="O80">
        <v>48.669881302143935</v>
      </c>
      <c r="P80">
        <v>66.836616525454161</v>
      </c>
      <c r="Q80">
        <v>5.3487118375286045</v>
      </c>
      <c r="R80">
        <v>10.397209317343172</v>
      </c>
      <c r="S80">
        <v>6.4751237393258432</v>
      </c>
      <c r="T80">
        <v>0</v>
      </c>
      <c r="U80">
        <v>282.27</v>
      </c>
      <c r="V80">
        <v>2.9362670909090904</v>
      </c>
      <c r="W80">
        <v>10.863160219363893</v>
      </c>
      <c r="X80">
        <v>36.33189459489688</v>
      </c>
      <c r="Y80">
        <v>0</v>
      </c>
      <c r="Z80">
        <v>4.9563654999999995</v>
      </c>
      <c r="AA80">
        <v>10.333517289498362</v>
      </c>
      <c r="AB80">
        <v>9.6878511458039558</v>
      </c>
      <c r="AC80">
        <v>7.1248390558707628</v>
      </c>
      <c r="AD80">
        <v>8.9592118501258486</v>
      </c>
      <c r="AE80">
        <v>12.121830835612901</v>
      </c>
      <c r="AF80">
        <v>0</v>
      </c>
      <c r="AG80">
        <v>0</v>
      </c>
      <c r="AH80">
        <v>37.928769460565412</v>
      </c>
      <c r="AI80">
        <v>12.025123864638111</v>
      </c>
      <c r="AJ80">
        <v>0</v>
      </c>
      <c r="AK80">
        <v>16.710239335933807</v>
      </c>
      <c r="AL80">
        <v>16.806741668416525</v>
      </c>
      <c r="AM80">
        <v>3.8751406810796429</v>
      </c>
      <c r="AN80">
        <v>0</v>
      </c>
      <c r="AO80">
        <v>0</v>
      </c>
      <c r="AP80">
        <v>2.4808453236994206</v>
      </c>
      <c r="AQ80">
        <v>0</v>
      </c>
      <c r="AR80">
        <v>8.2554387615942026</v>
      </c>
      <c r="AS80">
        <v>8.0481692228841126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880.06342457557253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158.41950271000559</v>
      </c>
      <c r="L81">
        <v>63.09</v>
      </c>
      <c r="M81">
        <v>0</v>
      </c>
      <c r="N81">
        <v>29.110973242878565</v>
      </c>
      <c r="O81">
        <v>48.669881302143935</v>
      </c>
      <c r="P81">
        <v>66.836616525454161</v>
      </c>
      <c r="Q81">
        <v>5.3487118375286045</v>
      </c>
      <c r="R81">
        <v>10.397209317343172</v>
      </c>
      <c r="S81">
        <v>6.4751237393258432</v>
      </c>
      <c r="T81">
        <v>0</v>
      </c>
      <c r="U81">
        <v>282.27</v>
      </c>
      <c r="V81">
        <v>2.9362670909090904</v>
      </c>
      <c r="W81">
        <v>10.863160219363893</v>
      </c>
      <c r="X81">
        <v>36.33189459489688</v>
      </c>
      <c r="Y81">
        <v>0</v>
      </c>
      <c r="Z81">
        <v>4.9563654999999995</v>
      </c>
      <c r="AA81">
        <v>10.333517289498362</v>
      </c>
      <c r="AB81">
        <v>9.6878511458039558</v>
      </c>
      <c r="AC81">
        <v>7.1248390558707628</v>
      </c>
      <c r="AD81">
        <v>8.9592118501258486</v>
      </c>
      <c r="AE81">
        <v>12.121830835612901</v>
      </c>
      <c r="AF81">
        <v>0</v>
      </c>
      <c r="AG81">
        <v>0</v>
      </c>
      <c r="AH81">
        <v>37.928769460565412</v>
      </c>
      <c r="AI81">
        <v>12.025123864638111</v>
      </c>
      <c r="AJ81">
        <v>0</v>
      </c>
      <c r="AK81">
        <v>16.710239335933807</v>
      </c>
      <c r="AL81">
        <v>16.806741668416525</v>
      </c>
      <c r="AM81">
        <v>3.8751406810796429</v>
      </c>
      <c r="AN81">
        <v>0</v>
      </c>
      <c r="AO81">
        <v>0</v>
      </c>
      <c r="AP81">
        <v>1.0677057302256836</v>
      </c>
      <c r="AQ81">
        <v>0</v>
      </c>
      <c r="AR81">
        <v>8.2554387615942026</v>
      </c>
      <c r="AS81">
        <v>8.0481692228841126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878.65028498209881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158.41950271000559</v>
      </c>
      <c r="L82">
        <v>63.09</v>
      </c>
      <c r="M82">
        <v>0</v>
      </c>
      <c r="N82">
        <v>29.110973242878565</v>
      </c>
      <c r="O82">
        <v>48.669881302143935</v>
      </c>
      <c r="P82">
        <v>66.836616525454161</v>
      </c>
      <c r="Q82">
        <v>5.3487118375286045</v>
      </c>
      <c r="R82">
        <v>10.397209317343172</v>
      </c>
      <c r="S82">
        <v>6.4751237393258432</v>
      </c>
      <c r="T82">
        <v>0</v>
      </c>
      <c r="U82">
        <v>282.27</v>
      </c>
      <c r="V82">
        <v>2.9362670909090904</v>
      </c>
      <c r="W82">
        <v>10.863160219363893</v>
      </c>
      <c r="X82">
        <v>36.33189459489688</v>
      </c>
      <c r="Y82">
        <v>0</v>
      </c>
      <c r="Z82">
        <v>4.9563654999999995</v>
      </c>
      <c r="AA82">
        <v>10.333517289498362</v>
      </c>
      <c r="AB82">
        <v>9.6878511458039558</v>
      </c>
      <c r="AC82">
        <v>7.1248390558707628</v>
      </c>
      <c r="AD82">
        <v>8.9592118501258486</v>
      </c>
      <c r="AE82">
        <v>12.121830835612901</v>
      </c>
      <c r="AF82">
        <v>0</v>
      </c>
      <c r="AG82">
        <v>0</v>
      </c>
      <c r="AH82">
        <v>37.928769460565412</v>
      </c>
      <c r="AI82">
        <v>12.025123864638111</v>
      </c>
      <c r="AJ82">
        <v>0</v>
      </c>
      <c r="AK82">
        <v>16.710239335933807</v>
      </c>
      <c r="AL82">
        <v>16.806741668416525</v>
      </c>
      <c r="AM82">
        <v>3.8751406810796429</v>
      </c>
      <c r="AN82">
        <v>0</v>
      </c>
      <c r="AO82">
        <v>0</v>
      </c>
      <c r="AP82">
        <v>1.0677057302256836</v>
      </c>
      <c r="AQ82">
        <v>0</v>
      </c>
      <c r="AR82">
        <v>8.2554387615942026</v>
      </c>
      <c r="AS82">
        <v>8.0481692228841126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878.65028498209881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158.41950271000559</v>
      </c>
      <c r="L83">
        <v>63.09</v>
      </c>
      <c r="M83">
        <v>0</v>
      </c>
      <c r="N83">
        <v>29.110973242878565</v>
      </c>
      <c r="O83">
        <v>48.669881302143935</v>
      </c>
      <c r="P83">
        <v>66.836616525454161</v>
      </c>
      <c r="Q83">
        <v>5.3487118375286045</v>
      </c>
      <c r="R83">
        <v>10.397209317343172</v>
      </c>
      <c r="S83">
        <v>6.4751237393258432</v>
      </c>
      <c r="T83">
        <v>0</v>
      </c>
      <c r="U83">
        <v>282.27</v>
      </c>
      <c r="V83">
        <v>2.9362670909090904</v>
      </c>
      <c r="W83">
        <v>10.863160219363893</v>
      </c>
      <c r="X83">
        <v>36.33189459489688</v>
      </c>
      <c r="Y83">
        <v>0</v>
      </c>
      <c r="Z83">
        <v>4.9563654999999995</v>
      </c>
      <c r="AA83">
        <v>10.333517289498362</v>
      </c>
      <c r="AB83">
        <v>9.6878511458039558</v>
      </c>
      <c r="AC83">
        <v>7.1248390558707628</v>
      </c>
      <c r="AD83">
        <v>8.9592118501258486</v>
      </c>
      <c r="AE83">
        <v>12.121830835612901</v>
      </c>
      <c r="AF83">
        <v>0</v>
      </c>
      <c r="AG83">
        <v>0</v>
      </c>
      <c r="AH83">
        <v>37.928769460565412</v>
      </c>
      <c r="AI83">
        <v>12.025123864638111</v>
      </c>
      <c r="AJ83">
        <v>0</v>
      </c>
      <c r="AK83">
        <v>16.710239335933807</v>
      </c>
      <c r="AL83">
        <v>16.806741668416525</v>
      </c>
      <c r="AM83">
        <v>3.8751406810796429</v>
      </c>
      <c r="AN83">
        <v>0</v>
      </c>
      <c r="AO83">
        <v>0</v>
      </c>
      <c r="AP83">
        <v>1.0677057302256836</v>
      </c>
      <c r="AQ83">
        <v>0</v>
      </c>
      <c r="AR83">
        <v>8.2554387615942026</v>
      </c>
      <c r="AS83">
        <v>8.0481692228841126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878.65028498209881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158.41950271000559</v>
      </c>
      <c r="L84">
        <v>63.09</v>
      </c>
      <c r="M84">
        <v>0</v>
      </c>
      <c r="N84">
        <v>29.110973242878565</v>
      </c>
      <c r="O84">
        <v>48.669881302143935</v>
      </c>
      <c r="P84">
        <v>66.836616525454161</v>
      </c>
      <c r="Q84">
        <v>5.3487118375286045</v>
      </c>
      <c r="R84">
        <v>10.397209317343172</v>
      </c>
      <c r="S84">
        <v>6.4751237393258432</v>
      </c>
      <c r="T84">
        <v>0</v>
      </c>
      <c r="U84">
        <v>282.27</v>
      </c>
      <c r="V84">
        <v>2.9362670909090904</v>
      </c>
      <c r="W84">
        <v>10.863160219363893</v>
      </c>
      <c r="X84">
        <v>36.33189459489688</v>
      </c>
      <c r="Y84">
        <v>0</v>
      </c>
      <c r="Z84">
        <v>4.9563654999999995</v>
      </c>
      <c r="AA84">
        <v>10.333517289498362</v>
      </c>
      <c r="AB84">
        <v>9.6878511458039558</v>
      </c>
      <c r="AC84">
        <v>7.1248390558707628</v>
      </c>
      <c r="AD84">
        <v>8.9592118501258486</v>
      </c>
      <c r="AE84">
        <v>12.121830835612901</v>
      </c>
      <c r="AF84">
        <v>0</v>
      </c>
      <c r="AG84">
        <v>0</v>
      </c>
      <c r="AH84">
        <v>37.928769460565412</v>
      </c>
      <c r="AI84">
        <v>12.025123864638111</v>
      </c>
      <c r="AJ84">
        <v>0</v>
      </c>
      <c r="AK84">
        <v>16.710239335933807</v>
      </c>
      <c r="AL84">
        <v>16.806741668416525</v>
      </c>
      <c r="AM84">
        <v>3.8751406810796429</v>
      </c>
      <c r="AN84">
        <v>0</v>
      </c>
      <c r="AO84">
        <v>0</v>
      </c>
      <c r="AP84">
        <v>1.0677057302256836</v>
      </c>
      <c r="AQ84">
        <v>0</v>
      </c>
      <c r="AR84">
        <v>8.2554387615942026</v>
      </c>
      <c r="AS84">
        <v>8.0481692228841126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878.65028498209881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158.41950271000559</v>
      </c>
      <c r="L85">
        <v>63.09</v>
      </c>
      <c r="M85">
        <v>0</v>
      </c>
      <c r="N85">
        <v>29.110973242878565</v>
      </c>
      <c r="O85">
        <v>48.669881302143935</v>
      </c>
      <c r="P85">
        <v>66.836616525454161</v>
      </c>
      <c r="Q85">
        <v>5.3487118375286045</v>
      </c>
      <c r="R85">
        <v>10.397209317343172</v>
      </c>
      <c r="S85">
        <v>6.4751237393258432</v>
      </c>
      <c r="T85">
        <v>0</v>
      </c>
      <c r="U85">
        <v>282.27</v>
      </c>
      <c r="V85">
        <v>2.9362670909090904</v>
      </c>
      <c r="W85">
        <v>10.863160219363893</v>
      </c>
      <c r="X85">
        <v>36.33189459489688</v>
      </c>
      <c r="Y85">
        <v>0</v>
      </c>
      <c r="Z85">
        <v>4.9563654999999995</v>
      </c>
      <c r="AA85">
        <v>10.333517289498362</v>
      </c>
      <c r="AB85">
        <v>9.6878511458039558</v>
      </c>
      <c r="AC85">
        <v>7.1248390558707628</v>
      </c>
      <c r="AD85">
        <v>8.9592118501258486</v>
      </c>
      <c r="AE85">
        <v>12.121830835612901</v>
      </c>
      <c r="AF85">
        <v>0</v>
      </c>
      <c r="AG85">
        <v>0</v>
      </c>
      <c r="AH85">
        <v>37.928769460565412</v>
      </c>
      <c r="AI85">
        <v>4.0570594699514411</v>
      </c>
      <c r="AJ85">
        <v>0</v>
      </c>
      <c r="AK85">
        <v>16.710239335933807</v>
      </c>
      <c r="AL85">
        <v>16.806741668416525</v>
      </c>
      <c r="AM85">
        <v>3.8751406810796429</v>
      </c>
      <c r="AN85">
        <v>0</v>
      </c>
      <c r="AO85">
        <v>0</v>
      </c>
      <c r="AP85">
        <v>2.2610237050985922</v>
      </c>
      <c r="AQ85">
        <v>0</v>
      </c>
      <c r="AR85">
        <v>8.2554387615942026</v>
      </c>
      <c r="AS85">
        <v>8.0481692228841126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871.8755385622851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158.41950271000559</v>
      </c>
      <c r="L86">
        <v>63.09</v>
      </c>
      <c r="M86">
        <v>0</v>
      </c>
      <c r="N86">
        <v>29.110973242878565</v>
      </c>
      <c r="O86">
        <v>48.669881302143935</v>
      </c>
      <c r="P86">
        <v>66.836616525454161</v>
      </c>
      <c r="Q86">
        <v>5.3487118375286045</v>
      </c>
      <c r="R86">
        <v>10.397209317343172</v>
      </c>
      <c r="S86">
        <v>6.4751237393258432</v>
      </c>
      <c r="T86">
        <v>0</v>
      </c>
      <c r="U86">
        <v>282.27</v>
      </c>
      <c r="V86">
        <v>2.9362670909090904</v>
      </c>
      <c r="W86">
        <v>10.863160219363893</v>
      </c>
      <c r="X86">
        <v>36.33189459489688</v>
      </c>
      <c r="Y86">
        <v>0</v>
      </c>
      <c r="Z86">
        <v>4.7964305899999999</v>
      </c>
      <c r="AA86">
        <v>10.333517289498362</v>
      </c>
      <c r="AB86">
        <v>9.6878511458039558</v>
      </c>
      <c r="AC86">
        <v>7.1248390558707628</v>
      </c>
      <c r="AD86">
        <v>8.9592118501258486</v>
      </c>
      <c r="AE86">
        <v>12.121830835612901</v>
      </c>
      <c r="AF86">
        <v>0</v>
      </c>
      <c r="AG86">
        <v>0</v>
      </c>
      <c r="AH86">
        <v>37.499211867036955</v>
      </c>
      <c r="AI86">
        <v>3.7449778907643276</v>
      </c>
      <c r="AJ86">
        <v>0</v>
      </c>
      <c r="AK86">
        <v>16.710239335933807</v>
      </c>
      <c r="AL86">
        <v>16.806741668416525</v>
      </c>
      <c r="AM86">
        <v>3.8751406810796429</v>
      </c>
      <c r="AN86">
        <v>0</v>
      </c>
      <c r="AO86">
        <v>0</v>
      </c>
      <c r="AP86">
        <v>1.004899480923281</v>
      </c>
      <c r="AQ86">
        <v>0</v>
      </c>
      <c r="AR86">
        <v>8.2554387615942026</v>
      </c>
      <c r="AS86">
        <v>7.8212374006146641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869.49090843312479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158.41950271000559</v>
      </c>
      <c r="L87">
        <v>63.09</v>
      </c>
      <c r="M87">
        <v>0</v>
      </c>
      <c r="N87">
        <v>29.110973242878565</v>
      </c>
      <c r="O87">
        <v>48.669881302143935</v>
      </c>
      <c r="P87">
        <v>66.836616525454161</v>
      </c>
      <c r="Q87">
        <v>5.3487118375286045</v>
      </c>
      <c r="R87">
        <v>10.397209317343172</v>
      </c>
      <c r="S87">
        <v>6.4751237393258432</v>
      </c>
      <c r="T87">
        <v>0</v>
      </c>
      <c r="U87">
        <v>282.27</v>
      </c>
      <c r="V87">
        <v>2.9362670909090904</v>
      </c>
      <c r="W87">
        <v>10.863160219363893</v>
      </c>
      <c r="X87">
        <v>36.33189459489688</v>
      </c>
      <c r="Y87">
        <v>0</v>
      </c>
      <c r="Z87">
        <v>4.7964305899999999</v>
      </c>
      <c r="AA87">
        <v>10.333517289498362</v>
      </c>
      <c r="AB87">
        <v>9.6878511458039558</v>
      </c>
      <c r="AC87">
        <v>7.1248390558707628</v>
      </c>
      <c r="AD87">
        <v>8.9592118501258486</v>
      </c>
      <c r="AE87">
        <v>12.121830835612901</v>
      </c>
      <c r="AF87">
        <v>0</v>
      </c>
      <c r="AG87">
        <v>0</v>
      </c>
      <c r="AH87">
        <v>37.499211867036955</v>
      </c>
      <c r="AI87">
        <v>3.7449778907643276</v>
      </c>
      <c r="AJ87">
        <v>0</v>
      </c>
      <c r="AK87">
        <v>16.710239335933807</v>
      </c>
      <c r="AL87">
        <v>16.521881790791742</v>
      </c>
      <c r="AM87">
        <v>3.8751406810796429</v>
      </c>
      <c r="AN87">
        <v>0</v>
      </c>
      <c r="AO87">
        <v>0</v>
      </c>
      <c r="AP87">
        <v>1.004899480923281</v>
      </c>
      <c r="AQ87">
        <v>0</v>
      </c>
      <c r="AR87">
        <v>8.2554387615942026</v>
      </c>
      <c r="AS87">
        <v>7.8212374006146641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869.20604855550005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158.41950271000559</v>
      </c>
      <c r="L88">
        <v>63.09</v>
      </c>
      <c r="M88">
        <v>0</v>
      </c>
      <c r="N88">
        <v>29.110973242878565</v>
      </c>
      <c r="O88">
        <v>48.669881302143935</v>
      </c>
      <c r="P88">
        <v>66.836616525454161</v>
      </c>
      <c r="Q88">
        <v>5.3487118375286045</v>
      </c>
      <c r="R88">
        <v>10.397209317343172</v>
      </c>
      <c r="S88">
        <v>6.4751237393258432</v>
      </c>
      <c r="T88">
        <v>0</v>
      </c>
      <c r="U88">
        <v>282.27</v>
      </c>
      <c r="V88">
        <v>2.9362670909090904</v>
      </c>
      <c r="W88">
        <v>10.863160219363893</v>
      </c>
      <c r="X88">
        <v>36.33189459489688</v>
      </c>
      <c r="Y88">
        <v>0</v>
      </c>
      <c r="Z88">
        <v>4.7964305899999999</v>
      </c>
      <c r="AA88">
        <v>10.333517289498362</v>
      </c>
      <c r="AB88">
        <v>9.6878511458039558</v>
      </c>
      <c r="AC88">
        <v>7.1248390558707628</v>
      </c>
      <c r="AD88">
        <v>8.9592118501258486</v>
      </c>
      <c r="AE88">
        <v>12.121830835612901</v>
      </c>
      <c r="AF88">
        <v>0</v>
      </c>
      <c r="AG88">
        <v>0</v>
      </c>
      <c r="AH88">
        <v>37.499211867036955</v>
      </c>
      <c r="AI88">
        <v>3.7449778907643276</v>
      </c>
      <c r="AJ88">
        <v>0</v>
      </c>
      <c r="AK88">
        <v>16.710239335933807</v>
      </c>
      <c r="AL88">
        <v>16.521881790791742</v>
      </c>
      <c r="AM88">
        <v>3.8751406810796429</v>
      </c>
      <c r="AN88">
        <v>0</v>
      </c>
      <c r="AO88">
        <v>0</v>
      </c>
      <c r="AP88">
        <v>1.004899480923281</v>
      </c>
      <c r="AQ88">
        <v>0</v>
      </c>
      <c r="AR88">
        <v>8.2554387615942026</v>
      </c>
      <c r="AS88">
        <v>7.8212374006146641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869.20604855550005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158.41950271000559</v>
      </c>
      <c r="L89">
        <v>63.09</v>
      </c>
      <c r="M89">
        <v>0</v>
      </c>
      <c r="N89">
        <v>29.110973242878565</v>
      </c>
      <c r="O89">
        <v>48.669881302143935</v>
      </c>
      <c r="P89">
        <v>66.836616525454161</v>
      </c>
      <c r="Q89">
        <v>5.3487118375286045</v>
      </c>
      <c r="R89">
        <v>10.397209317343172</v>
      </c>
      <c r="S89">
        <v>6.4751237393258432</v>
      </c>
      <c r="T89">
        <v>0</v>
      </c>
      <c r="U89">
        <v>282.27</v>
      </c>
      <c r="V89">
        <v>2.9362670909090904</v>
      </c>
      <c r="W89">
        <v>10.863160219363893</v>
      </c>
      <c r="X89">
        <v>36.33189459489688</v>
      </c>
      <c r="Y89">
        <v>0</v>
      </c>
      <c r="Z89">
        <v>4.7964305899999999</v>
      </c>
      <c r="AA89">
        <v>10.333517289498362</v>
      </c>
      <c r="AB89">
        <v>9.6878511458039558</v>
      </c>
      <c r="AC89">
        <v>7.1248390558707628</v>
      </c>
      <c r="AD89">
        <v>8.9592118501258486</v>
      </c>
      <c r="AE89">
        <v>12.121830835612901</v>
      </c>
      <c r="AF89">
        <v>0</v>
      </c>
      <c r="AG89">
        <v>0</v>
      </c>
      <c r="AH89">
        <v>37.499211867036955</v>
      </c>
      <c r="AI89">
        <v>3.7449778907643276</v>
      </c>
      <c r="AJ89">
        <v>0</v>
      </c>
      <c r="AK89">
        <v>16.710239335933807</v>
      </c>
      <c r="AL89">
        <v>16.521881790791742</v>
      </c>
      <c r="AM89">
        <v>3.8751406810796429</v>
      </c>
      <c r="AN89">
        <v>0</v>
      </c>
      <c r="AO89">
        <v>0</v>
      </c>
      <c r="AP89">
        <v>1.004899480923281</v>
      </c>
      <c r="AQ89">
        <v>0</v>
      </c>
      <c r="AR89">
        <v>8.2554387615942026</v>
      </c>
      <c r="AS89">
        <v>7.8212374006146641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869.20604855550005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158.41950271000559</v>
      </c>
      <c r="L90">
        <v>63.09</v>
      </c>
      <c r="M90">
        <v>0</v>
      </c>
      <c r="N90">
        <v>29.110973242878565</v>
      </c>
      <c r="O90">
        <v>48.669881302143935</v>
      </c>
      <c r="P90">
        <v>66.836616525454161</v>
      </c>
      <c r="Q90">
        <v>5.3487118375286045</v>
      </c>
      <c r="R90">
        <v>10.397209317343172</v>
      </c>
      <c r="S90">
        <v>6.4751237393258432</v>
      </c>
      <c r="T90">
        <v>0</v>
      </c>
      <c r="U90">
        <v>282.27</v>
      </c>
      <c r="V90">
        <v>2.9362670909090904</v>
      </c>
      <c r="W90">
        <v>10.863160219363893</v>
      </c>
      <c r="X90">
        <v>36.33189459489688</v>
      </c>
      <c r="Y90">
        <v>0</v>
      </c>
      <c r="Z90">
        <v>4.9563654999999995</v>
      </c>
      <c r="AA90">
        <v>10.333517289498362</v>
      </c>
      <c r="AB90">
        <v>9.6878511458039558</v>
      </c>
      <c r="AC90">
        <v>7.1248390558707628</v>
      </c>
      <c r="AD90">
        <v>8.9592118501258486</v>
      </c>
      <c r="AE90">
        <v>12.121830835612901</v>
      </c>
      <c r="AF90">
        <v>0</v>
      </c>
      <c r="AG90">
        <v>0</v>
      </c>
      <c r="AH90">
        <v>37.928769460565412</v>
      </c>
      <c r="AI90">
        <v>3.7449778907643276</v>
      </c>
      <c r="AJ90">
        <v>0</v>
      </c>
      <c r="AK90">
        <v>16.710239335933807</v>
      </c>
      <c r="AL90">
        <v>16.521881790791742</v>
      </c>
      <c r="AM90">
        <v>3.8751406810796429</v>
      </c>
      <c r="AN90">
        <v>0</v>
      </c>
      <c r="AO90">
        <v>0</v>
      </c>
      <c r="AP90">
        <v>2.1668143311449883</v>
      </c>
      <c r="AQ90">
        <v>0</v>
      </c>
      <c r="AR90">
        <v>8.2554387615942026</v>
      </c>
      <c r="AS90">
        <v>8.0481692228841126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871.18438773151956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158.41950271000559</v>
      </c>
      <c r="L91">
        <v>63.09</v>
      </c>
      <c r="M91">
        <v>0</v>
      </c>
      <c r="N91">
        <v>29.110973242878565</v>
      </c>
      <c r="O91">
        <v>48.669881302143935</v>
      </c>
      <c r="P91">
        <v>66.836616525454161</v>
      </c>
      <c r="Q91">
        <v>5.3487118375286045</v>
      </c>
      <c r="R91">
        <v>10.397209317343172</v>
      </c>
      <c r="S91">
        <v>6.4751237393258432</v>
      </c>
      <c r="T91">
        <v>0</v>
      </c>
      <c r="U91">
        <v>282.27</v>
      </c>
      <c r="V91">
        <v>2.9362670909090904</v>
      </c>
      <c r="W91">
        <v>10.863160219363893</v>
      </c>
      <c r="X91">
        <v>36.33189459489688</v>
      </c>
      <c r="Y91">
        <v>0</v>
      </c>
      <c r="Z91">
        <v>4.9563654999999995</v>
      </c>
      <c r="AA91">
        <v>10.333517289498362</v>
      </c>
      <c r="AB91">
        <v>9.6878511458039558</v>
      </c>
      <c r="AC91">
        <v>7.1248390558707628</v>
      </c>
      <c r="AD91">
        <v>8.9592118501258486</v>
      </c>
      <c r="AE91">
        <v>12.121830835612901</v>
      </c>
      <c r="AF91">
        <v>0</v>
      </c>
      <c r="AG91">
        <v>0</v>
      </c>
      <c r="AH91">
        <v>37.928769460565412</v>
      </c>
      <c r="AI91">
        <v>3.7449778907643276</v>
      </c>
      <c r="AJ91">
        <v>0</v>
      </c>
      <c r="AK91">
        <v>16.710239335933807</v>
      </c>
      <c r="AL91">
        <v>16.521881790791742</v>
      </c>
      <c r="AM91">
        <v>3.8751406810796429</v>
      </c>
      <c r="AN91">
        <v>0</v>
      </c>
      <c r="AO91">
        <v>0</v>
      </c>
      <c r="AP91">
        <v>2.1668143311449883</v>
      </c>
      <c r="AQ91">
        <v>0</v>
      </c>
      <c r="AR91">
        <v>8.2554387615942026</v>
      </c>
      <c r="AS91">
        <v>8.0481692228841126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871.18438773151956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158.41950271000559</v>
      </c>
      <c r="L92">
        <v>63.09</v>
      </c>
      <c r="M92">
        <v>0</v>
      </c>
      <c r="N92">
        <v>29.110973242878565</v>
      </c>
      <c r="O92">
        <v>48.669881302143935</v>
      </c>
      <c r="P92">
        <v>66.836616525454161</v>
      </c>
      <c r="Q92">
        <v>5.3487118375286045</v>
      </c>
      <c r="R92">
        <v>10.397209317343172</v>
      </c>
      <c r="S92">
        <v>6.4751237393258432</v>
      </c>
      <c r="T92">
        <v>0</v>
      </c>
      <c r="U92">
        <v>282.27</v>
      </c>
      <c r="V92">
        <v>2.9362670909090904</v>
      </c>
      <c r="W92">
        <v>10.863160219363893</v>
      </c>
      <c r="X92">
        <v>36.33189459489688</v>
      </c>
      <c r="Y92">
        <v>0</v>
      </c>
      <c r="Z92">
        <v>4.9563654999999995</v>
      </c>
      <c r="AA92">
        <v>10.333517289498362</v>
      </c>
      <c r="AB92">
        <v>9.6878511458039558</v>
      </c>
      <c r="AC92">
        <v>7.1248390558707628</v>
      </c>
      <c r="AD92">
        <v>8.9592118501258486</v>
      </c>
      <c r="AE92">
        <v>12.121830835612901</v>
      </c>
      <c r="AF92">
        <v>0</v>
      </c>
      <c r="AG92">
        <v>0</v>
      </c>
      <c r="AH92">
        <v>37.928769460565412</v>
      </c>
      <c r="AI92">
        <v>3.7449778907643276</v>
      </c>
      <c r="AJ92">
        <v>0</v>
      </c>
      <c r="AK92">
        <v>16.710239335933807</v>
      </c>
      <c r="AL92">
        <v>16.521881790791742</v>
      </c>
      <c r="AM92">
        <v>3.8751406810796429</v>
      </c>
      <c r="AN92">
        <v>0</v>
      </c>
      <c r="AO92">
        <v>0</v>
      </c>
      <c r="AP92">
        <v>2.1668143311449883</v>
      </c>
      <c r="AQ92">
        <v>0</v>
      </c>
      <c r="AR92">
        <v>8.2554387615942026</v>
      </c>
      <c r="AS92">
        <v>8.0481692228841126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871.18438773151956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158.41950271000559</v>
      </c>
      <c r="L93">
        <v>63.09</v>
      </c>
      <c r="M93">
        <v>0</v>
      </c>
      <c r="N93">
        <v>29.110973242878565</v>
      </c>
      <c r="O93">
        <v>48.669881302143935</v>
      </c>
      <c r="P93">
        <v>66.836616525454161</v>
      </c>
      <c r="Q93">
        <v>5.3487118375286045</v>
      </c>
      <c r="R93">
        <v>10.397209317343172</v>
      </c>
      <c r="S93">
        <v>6.4751237393258432</v>
      </c>
      <c r="T93">
        <v>0</v>
      </c>
      <c r="U93">
        <v>282.27</v>
      </c>
      <c r="V93">
        <v>2.9362670909090904</v>
      </c>
      <c r="W93">
        <v>10.863160219363893</v>
      </c>
      <c r="X93">
        <v>36.33189459489688</v>
      </c>
      <c r="Y93">
        <v>0</v>
      </c>
      <c r="Z93">
        <v>4.9563654999999995</v>
      </c>
      <c r="AA93">
        <v>10.333517289498362</v>
      </c>
      <c r="AB93">
        <v>9.6878511458039558</v>
      </c>
      <c r="AC93">
        <v>7.1248390558707628</v>
      </c>
      <c r="AD93">
        <v>8.9592118501258486</v>
      </c>
      <c r="AE93">
        <v>12.121830835612901</v>
      </c>
      <c r="AF93">
        <v>0</v>
      </c>
      <c r="AG93">
        <v>0</v>
      </c>
      <c r="AH93">
        <v>37.928769460565412</v>
      </c>
      <c r="AI93">
        <v>3.7449778907643276</v>
      </c>
      <c r="AJ93">
        <v>0</v>
      </c>
      <c r="AK93">
        <v>16.710239335933807</v>
      </c>
      <c r="AL93">
        <v>16.521881790791742</v>
      </c>
      <c r="AM93">
        <v>3.8751406810796429</v>
      </c>
      <c r="AN93">
        <v>0</v>
      </c>
      <c r="AO93">
        <v>0</v>
      </c>
      <c r="AP93">
        <v>2.1668143311449883</v>
      </c>
      <c r="AQ93">
        <v>0</v>
      </c>
      <c r="AR93">
        <v>8.2554387615942026</v>
      </c>
      <c r="AS93">
        <v>8.0481692228841126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871.18438773151956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158.41950271000559</v>
      </c>
      <c r="L94">
        <v>63.09</v>
      </c>
      <c r="M94">
        <v>0</v>
      </c>
      <c r="N94">
        <v>29.110973242878565</v>
      </c>
      <c r="O94">
        <v>48.669881302143935</v>
      </c>
      <c r="P94">
        <v>66.836616525454161</v>
      </c>
      <c r="Q94">
        <v>5.3487118375286045</v>
      </c>
      <c r="R94">
        <v>10.397209317343172</v>
      </c>
      <c r="S94">
        <v>6.4751237393258432</v>
      </c>
      <c r="T94">
        <v>0</v>
      </c>
      <c r="U94">
        <v>282.27</v>
      </c>
      <c r="V94">
        <v>2.9362670909090904</v>
      </c>
      <c r="W94">
        <v>10.863160219363893</v>
      </c>
      <c r="X94">
        <v>36.33189459489688</v>
      </c>
      <c r="Y94">
        <v>0</v>
      </c>
      <c r="Z94">
        <v>4.7964305899999999</v>
      </c>
      <c r="AA94">
        <v>10.333517289498362</v>
      </c>
      <c r="AB94">
        <v>9.6878511458039558</v>
      </c>
      <c r="AC94">
        <v>7.1248390558707628</v>
      </c>
      <c r="AD94">
        <v>8.9592118501258486</v>
      </c>
      <c r="AE94">
        <v>12.121830835612901</v>
      </c>
      <c r="AF94">
        <v>0</v>
      </c>
      <c r="AG94">
        <v>0</v>
      </c>
      <c r="AH94">
        <v>37.499211867036955</v>
      </c>
      <c r="AI94">
        <v>3.7449778907643276</v>
      </c>
      <c r="AJ94">
        <v>0</v>
      </c>
      <c r="AK94">
        <v>16.710239335933807</v>
      </c>
      <c r="AL94">
        <v>16.521881790791742</v>
      </c>
      <c r="AM94">
        <v>3.8751406810796429</v>
      </c>
      <c r="AN94">
        <v>0</v>
      </c>
      <c r="AO94">
        <v>0</v>
      </c>
      <c r="AP94">
        <v>0.69086823441126766</v>
      </c>
      <c r="AQ94">
        <v>0</v>
      </c>
      <c r="AR94">
        <v>8.2554387615942026</v>
      </c>
      <c r="AS94">
        <v>7.8212374006146641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868.89201730898799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158.41950271000559</v>
      </c>
      <c r="L95">
        <v>63.09</v>
      </c>
      <c r="M95">
        <v>0</v>
      </c>
      <c r="N95">
        <v>29.110973242878565</v>
      </c>
      <c r="O95">
        <v>48.669881302143935</v>
      </c>
      <c r="P95">
        <v>66.836616525454161</v>
      </c>
      <c r="Q95">
        <v>5.3487118375286045</v>
      </c>
      <c r="R95">
        <v>10.397209317343172</v>
      </c>
      <c r="S95">
        <v>6.4751237393258432</v>
      </c>
      <c r="T95">
        <v>0</v>
      </c>
      <c r="U95">
        <v>282.27</v>
      </c>
      <c r="V95">
        <v>2.9362670909090904</v>
      </c>
      <c r="W95">
        <v>10.863160219363893</v>
      </c>
      <c r="X95">
        <v>36.33189459489688</v>
      </c>
      <c r="Y95">
        <v>0</v>
      </c>
      <c r="Z95">
        <v>4.7964305899999999</v>
      </c>
      <c r="AA95">
        <v>10.333517289498362</v>
      </c>
      <c r="AB95">
        <v>9.6878511458039558</v>
      </c>
      <c r="AC95">
        <v>7.1248390558707628</v>
      </c>
      <c r="AD95">
        <v>8.9592118501258486</v>
      </c>
      <c r="AE95">
        <v>12.121830835612901</v>
      </c>
      <c r="AF95">
        <v>0</v>
      </c>
      <c r="AG95">
        <v>0</v>
      </c>
      <c r="AH95">
        <v>37.499211867036955</v>
      </c>
      <c r="AI95">
        <v>4.6812224164294616</v>
      </c>
      <c r="AJ95">
        <v>0</v>
      </c>
      <c r="AK95">
        <v>16.710239335933807</v>
      </c>
      <c r="AL95">
        <v>15.382441518416526</v>
      </c>
      <c r="AM95">
        <v>3.8751406810796429</v>
      </c>
      <c r="AN95">
        <v>0</v>
      </c>
      <c r="AO95">
        <v>0</v>
      </c>
      <c r="AP95">
        <v>0.69086823441126766</v>
      </c>
      <c r="AQ95">
        <v>0</v>
      </c>
      <c r="AR95">
        <v>8.2554387615942026</v>
      </c>
      <c r="AS95">
        <v>7.8212374006146641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868.68882156227789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158.41950271000559</v>
      </c>
      <c r="L96">
        <v>63.09</v>
      </c>
      <c r="M96">
        <v>0</v>
      </c>
      <c r="N96">
        <v>29.110973242878565</v>
      </c>
      <c r="O96">
        <v>48.669881302143935</v>
      </c>
      <c r="P96">
        <v>66.836616525454161</v>
      </c>
      <c r="Q96">
        <v>5.3487118375286045</v>
      </c>
      <c r="R96">
        <v>10.397209317343172</v>
      </c>
      <c r="S96">
        <v>6.4751237393258432</v>
      </c>
      <c r="T96">
        <v>0</v>
      </c>
      <c r="U96">
        <v>282.27</v>
      </c>
      <c r="V96">
        <v>2.9362670909090904</v>
      </c>
      <c r="W96">
        <v>10.863160219363893</v>
      </c>
      <c r="X96">
        <v>36.33189459489688</v>
      </c>
      <c r="Y96">
        <v>0</v>
      </c>
      <c r="Z96">
        <v>4.7964305899999999</v>
      </c>
      <c r="AA96">
        <v>10.333517289498362</v>
      </c>
      <c r="AB96">
        <v>9.6878511458039558</v>
      </c>
      <c r="AC96">
        <v>7.1248390558707628</v>
      </c>
      <c r="AD96">
        <v>8.9592118501258486</v>
      </c>
      <c r="AE96">
        <v>12.121830835612901</v>
      </c>
      <c r="AF96">
        <v>0</v>
      </c>
      <c r="AG96">
        <v>0</v>
      </c>
      <c r="AH96">
        <v>37.499211867036955</v>
      </c>
      <c r="AI96">
        <v>4.6812224164294616</v>
      </c>
      <c r="AJ96">
        <v>0</v>
      </c>
      <c r="AK96">
        <v>16.710239335933807</v>
      </c>
      <c r="AL96">
        <v>15.382441518416526</v>
      </c>
      <c r="AM96">
        <v>3.8751406810796429</v>
      </c>
      <c r="AN96">
        <v>0</v>
      </c>
      <c r="AO96">
        <v>0</v>
      </c>
      <c r="AP96">
        <v>0.69086823441126766</v>
      </c>
      <c r="AQ96">
        <v>0</v>
      </c>
      <c r="AR96">
        <v>8.2554387615942026</v>
      </c>
      <c r="AS96">
        <v>7.8212374006146641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868.68882156227789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158.41950271000559</v>
      </c>
      <c r="L97">
        <v>63.09</v>
      </c>
      <c r="M97">
        <v>0</v>
      </c>
      <c r="N97">
        <v>29.110973242878565</v>
      </c>
      <c r="O97">
        <v>48.669881302143935</v>
      </c>
      <c r="P97">
        <v>66.836616525454161</v>
      </c>
      <c r="Q97">
        <v>5.3487118375286045</v>
      </c>
      <c r="R97">
        <v>10.397209317343172</v>
      </c>
      <c r="S97">
        <v>6.4751237393258432</v>
      </c>
      <c r="T97">
        <v>0</v>
      </c>
      <c r="U97">
        <v>282.27</v>
      </c>
      <c r="V97">
        <v>2.9362670909090904</v>
      </c>
      <c r="W97">
        <v>10.863160219363893</v>
      </c>
      <c r="X97">
        <v>36.33189459489688</v>
      </c>
      <c r="Y97">
        <v>0</v>
      </c>
      <c r="Z97">
        <v>4.7964305899999999</v>
      </c>
      <c r="AA97">
        <v>10.333517289498362</v>
      </c>
      <c r="AB97">
        <v>9.6878511458039558</v>
      </c>
      <c r="AC97">
        <v>7.1248390558707628</v>
      </c>
      <c r="AD97">
        <v>8.9592118501258486</v>
      </c>
      <c r="AE97">
        <v>12.121830835612901</v>
      </c>
      <c r="AF97">
        <v>0</v>
      </c>
      <c r="AG97">
        <v>0</v>
      </c>
      <c r="AH97">
        <v>37.499211867036955</v>
      </c>
      <c r="AI97">
        <v>4.6812224164294616</v>
      </c>
      <c r="AJ97">
        <v>0</v>
      </c>
      <c r="AK97">
        <v>16.710239335933807</v>
      </c>
      <c r="AL97">
        <v>15.382441518416526</v>
      </c>
      <c r="AM97">
        <v>3.8751406810796429</v>
      </c>
      <c r="AN97">
        <v>0</v>
      </c>
      <c r="AO97">
        <v>0</v>
      </c>
      <c r="AP97">
        <v>1.7899770892881528</v>
      </c>
      <c r="AQ97">
        <v>0</v>
      </c>
      <c r="AR97">
        <v>8.2554387615942026</v>
      </c>
      <c r="AS97">
        <v>7.8212374006146641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869.78793041715483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158.41950271000559</v>
      </c>
      <c r="L98">
        <v>63.09</v>
      </c>
      <c r="M98">
        <v>0</v>
      </c>
      <c r="N98">
        <v>29.110973242878565</v>
      </c>
      <c r="O98">
        <v>48.669881302143935</v>
      </c>
      <c r="P98">
        <v>66.836616525454161</v>
      </c>
      <c r="Q98">
        <v>5.3487118375286045</v>
      </c>
      <c r="R98">
        <v>10.397209317343172</v>
      </c>
      <c r="S98">
        <v>6.4751237393258432</v>
      </c>
      <c r="T98">
        <v>0</v>
      </c>
      <c r="U98">
        <v>282.27</v>
      </c>
      <c r="V98">
        <v>2.9362670909090904</v>
      </c>
      <c r="W98">
        <v>10.863160219363893</v>
      </c>
      <c r="X98">
        <v>36.33189459489688</v>
      </c>
      <c r="Y98">
        <v>0</v>
      </c>
      <c r="Z98">
        <v>4.7964305899999999</v>
      </c>
      <c r="AA98">
        <v>10.333517289498362</v>
      </c>
      <c r="AB98">
        <v>9.6878511458039558</v>
      </c>
      <c r="AC98">
        <v>7.1248390558707628</v>
      </c>
      <c r="AD98">
        <v>8.9592118501258486</v>
      </c>
      <c r="AE98">
        <v>12.121830835612901</v>
      </c>
      <c r="AF98">
        <v>0</v>
      </c>
      <c r="AG98">
        <v>0</v>
      </c>
      <c r="AH98">
        <v>37.499211867036955</v>
      </c>
      <c r="AI98">
        <v>4.6812224164294616</v>
      </c>
      <c r="AJ98">
        <v>0</v>
      </c>
      <c r="AK98">
        <v>16.710239335933807</v>
      </c>
      <c r="AL98">
        <v>15.382441518416526</v>
      </c>
      <c r="AM98">
        <v>3.8751406810796429</v>
      </c>
      <c r="AN98">
        <v>0</v>
      </c>
      <c r="AO98">
        <v>0</v>
      </c>
      <c r="AP98">
        <v>1.7899770892881528</v>
      </c>
      <c r="AQ98">
        <v>0</v>
      </c>
      <c r="AR98">
        <v>8.2554387615942026</v>
      </c>
      <c r="AS98">
        <v>7.8212374006146641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869.78793041715483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5.8174341517857135E-5</v>
      </c>
      <c r="K99">
        <f t="shared" si="2"/>
        <v>3.1914192407440471</v>
      </c>
      <c r="L99">
        <f t="shared" si="2"/>
        <v>1.2268497009458514</v>
      </c>
      <c r="M99">
        <f t="shared" si="2"/>
        <v>0</v>
      </c>
      <c r="N99">
        <f t="shared" si="2"/>
        <v>0.69449179152275031</v>
      </c>
      <c r="O99">
        <f t="shared" si="2"/>
        <v>1.1610303312125076</v>
      </c>
      <c r="P99">
        <f t="shared" si="2"/>
        <v>1.5944655855133221</v>
      </c>
      <c r="Q99">
        <f t="shared" si="2"/>
        <v>0.11485977916491795</v>
      </c>
      <c r="R99">
        <f t="shared" si="2"/>
        <v>0.22095747976688443</v>
      </c>
      <c r="S99">
        <f t="shared" si="2"/>
        <v>0.14184887731795948</v>
      </c>
      <c r="T99">
        <f t="shared" si="2"/>
        <v>0</v>
      </c>
      <c r="U99">
        <f t="shared" si="2"/>
        <v>6.7744800000000085</v>
      </c>
      <c r="V99">
        <f t="shared" si="2"/>
        <v>7.0787173021998925E-2</v>
      </c>
      <c r="W99">
        <f t="shared" si="2"/>
        <v>0.26071098612950716</v>
      </c>
      <c r="X99">
        <f t="shared" si="2"/>
        <v>0.87197319904718562</v>
      </c>
      <c r="Y99">
        <f t="shared" si="2"/>
        <v>0</v>
      </c>
      <c r="Z99">
        <f t="shared" si="2"/>
        <v>0.10640097928549996</v>
      </c>
      <c r="AA99">
        <f t="shared" si="2"/>
        <v>0.24791958059344221</v>
      </c>
      <c r="AB99">
        <f t="shared" si="2"/>
        <v>0.23250842749929504</v>
      </c>
      <c r="AC99">
        <f t="shared" si="2"/>
        <v>0.17099613734089852</v>
      </c>
      <c r="AD99">
        <f t="shared" si="2"/>
        <v>0.17638448421871461</v>
      </c>
      <c r="AE99">
        <f t="shared" si="2"/>
        <v>0.29092394005470906</v>
      </c>
      <c r="AF99">
        <f t="shared" si="2"/>
        <v>0</v>
      </c>
      <c r="AG99">
        <f t="shared" si="2"/>
        <v>0</v>
      </c>
      <c r="AH99">
        <f t="shared" si="2"/>
        <v>0.9012697575894737</v>
      </c>
      <c r="AI99">
        <f t="shared" si="2"/>
        <v>0.11696689450059548</v>
      </c>
      <c r="AJ99">
        <f t="shared" si="2"/>
        <v>0</v>
      </c>
      <c r="AK99">
        <f t="shared" si="2"/>
        <v>0.40104574406241045</v>
      </c>
      <c r="AL99">
        <f t="shared" si="2"/>
        <v>0.37916080706779265</v>
      </c>
      <c r="AM99">
        <f t="shared" si="2"/>
        <v>6.5651210674369867E-2</v>
      </c>
      <c r="AN99">
        <f t="shared" si="2"/>
        <v>0</v>
      </c>
      <c r="AO99">
        <f t="shared" si="2"/>
        <v>0</v>
      </c>
      <c r="AP99">
        <f t="shared" si="2"/>
        <v>2.5185290351872273E-2</v>
      </c>
      <c r="AQ99">
        <f t="shared" si="2"/>
        <v>0</v>
      </c>
      <c r="AR99">
        <f t="shared" si="2"/>
        <v>0.20056656032961923</v>
      </c>
      <c r="AS99">
        <f t="shared" si="2"/>
        <v>0.1890712885483688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19.827983420845516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9.0399716228913682</v>
      </c>
      <c r="L3">
        <v>375.99933199999998</v>
      </c>
      <c r="M3">
        <v>26.936007854922281</v>
      </c>
      <c r="N3">
        <v>35.161175514242878</v>
      </c>
      <c r="O3">
        <v>0</v>
      </c>
      <c r="P3">
        <v>41.364094859984803</v>
      </c>
      <c r="Q3">
        <v>6.468442166132724</v>
      </c>
      <c r="R3">
        <v>12.556629714022138</v>
      </c>
      <c r="S3">
        <v>7.8166525477707012</v>
      </c>
      <c r="T3">
        <v>0</v>
      </c>
      <c r="U3">
        <v>62.017202698688997</v>
      </c>
      <c r="V3">
        <v>3.50393175</v>
      </c>
      <c r="W3">
        <v>13.123817870907391</v>
      </c>
      <c r="X3">
        <v>43.892288845858083</v>
      </c>
      <c r="Y3">
        <v>0</v>
      </c>
      <c r="Z3">
        <v>5.7938272159090909</v>
      </c>
      <c r="AA3">
        <v>12.070497258649789</v>
      </c>
      <c r="AB3">
        <v>11.702100173165439</v>
      </c>
      <c r="AC3">
        <v>8.6075281976768938</v>
      </c>
      <c r="AD3">
        <v>10.823155179898677</v>
      </c>
      <c r="AE3">
        <v>14.639928250681919</v>
      </c>
      <c r="AF3">
        <v>7.0080778293549919</v>
      </c>
      <c r="AG3">
        <v>11.766081468073578</v>
      </c>
      <c r="AH3">
        <v>45.294009378269372</v>
      </c>
      <c r="AI3">
        <v>5.6556927802578016</v>
      </c>
      <c r="AJ3">
        <v>0</v>
      </c>
      <c r="AK3">
        <v>20.183978198817968</v>
      </c>
      <c r="AL3">
        <v>0</v>
      </c>
      <c r="AM3">
        <v>4.6808403383389656</v>
      </c>
      <c r="AN3">
        <v>1.0153744354719181</v>
      </c>
      <c r="AO3">
        <v>0</v>
      </c>
      <c r="AP3">
        <v>0.91047719585749787</v>
      </c>
      <c r="AQ3">
        <v>9.7028093241689923</v>
      </c>
      <c r="AR3">
        <v>9.9718869777173911</v>
      </c>
      <c r="AS3">
        <v>9.7204548969396356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827.42626654467131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9.0399716228913682</v>
      </c>
      <c r="L4">
        <v>375.99933199999998</v>
      </c>
      <c r="M4">
        <v>26.936007854922281</v>
      </c>
      <c r="N4">
        <v>35.161175514242878</v>
      </c>
      <c r="O4">
        <v>0</v>
      </c>
      <c r="P4">
        <v>41.364094859984803</v>
      </c>
      <c r="Q4">
        <v>6.468442166132724</v>
      </c>
      <c r="R4">
        <v>12.556629714022138</v>
      </c>
      <c r="S4">
        <v>7.8166525477707012</v>
      </c>
      <c r="T4">
        <v>0</v>
      </c>
      <c r="U4">
        <v>62.017202698688997</v>
      </c>
      <c r="V4">
        <v>3.5355052727272724</v>
      </c>
      <c r="W4">
        <v>13.123817870907391</v>
      </c>
      <c r="X4">
        <v>43.892288845858083</v>
      </c>
      <c r="Y4">
        <v>0</v>
      </c>
      <c r="Z4">
        <v>5.7938272159090909</v>
      </c>
      <c r="AA4">
        <v>12.480332925738397</v>
      </c>
      <c r="AB4">
        <v>11.702100173165439</v>
      </c>
      <c r="AC4">
        <v>8.6075281976768938</v>
      </c>
      <c r="AD4">
        <v>10.823155179898677</v>
      </c>
      <c r="AE4">
        <v>14.639928250681919</v>
      </c>
      <c r="AF4">
        <v>7.0080778293549919</v>
      </c>
      <c r="AG4">
        <v>11.766081468073578</v>
      </c>
      <c r="AH4">
        <v>45.294009378269372</v>
      </c>
      <c r="AI4">
        <v>5.6556927802578016</v>
      </c>
      <c r="AJ4">
        <v>0</v>
      </c>
      <c r="AK4">
        <v>20.183978198817968</v>
      </c>
      <c r="AL4">
        <v>0</v>
      </c>
      <c r="AM4">
        <v>4.6808403383389656</v>
      </c>
      <c r="AN4">
        <v>1.0153744354719181</v>
      </c>
      <c r="AO4">
        <v>0</v>
      </c>
      <c r="AP4">
        <v>0.91047719585749787</v>
      </c>
      <c r="AQ4">
        <v>9.7028093241689923</v>
      </c>
      <c r="AR4">
        <v>9.9718869777173911</v>
      </c>
      <c r="AS4">
        <v>9.7204548969396356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827.86767573448719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9.0399716228913682</v>
      </c>
      <c r="L5">
        <v>375.99933199999998</v>
      </c>
      <c r="M5">
        <v>26.936007854922281</v>
      </c>
      <c r="N5">
        <v>35.161175514242878</v>
      </c>
      <c r="O5">
        <v>0</v>
      </c>
      <c r="P5">
        <v>41.364094859984803</v>
      </c>
      <c r="Q5">
        <v>6.468442166132724</v>
      </c>
      <c r="R5">
        <v>12.556629714022138</v>
      </c>
      <c r="S5">
        <v>7.8166525477707012</v>
      </c>
      <c r="T5">
        <v>0</v>
      </c>
      <c r="U5">
        <v>62.017202698688997</v>
      </c>
      <c r="V5">
        <v>3.5355052727272724</v>
      </c>
      <c r="W5">
        <v>13.123817870907391</v>
      </c>
      <c r="X5">
        <v>43.892288845858083</v>
      </c>
      <c r="Y5">
        <v>0</v>
      </c>
      <c r="Z5">
        <v>5.7938272159090909</v>
      </c>
      <c r="AA5">
        <v>12.480332925738397</v>
      </c>
      <c r="AB5">
        <v>11.702100173165439</v>
      </c>
      <c r="AC5">
        <v>8.6075281976768938</v>
      </c>
      <c r="AD5">
        <v>10.823155179898677</v>
      </c>
      <c r="AE5">
        <v>14.639928250681919</v>
      </c>
      <c r="AF5">
        <v>7.0080778293549919</v>
      </c>
      <c r="AG5">
        <v>11.766081468073578</v>
      </c>
      <c r="AH5">
        <v>45.294009378269372</v>
      </c>
      <c r="AI5">
        <v>5.6556927802578016</v>
      </c>
      <c r="AJ5">
        <v>0</v>
      </c>
      <c r="AK5">
        <v>20.183978198817968</v>
      </c>
      <c r="AL5">
        <v>0</v>
      </c>
      <c r="AM5">
        <v>4.6808403383389656</v>
      </c>
      <c r="AN5">
        <v>1.0153744354719181</v>
      </c>
      <c r="AO5">
        <v>0</v>
      </c>
      <c r="AP5">
        <v>0.91047719585749787</v>
      </c>
      <c r="AQ5">
        <v>9.7028093241689923</v>
      </c>
      <c r="AR5">
        <v>9.9718869777173911</v>
      </c>
      <c r="AS5">
        <v>9.7204548969396356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827.86767573448719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9.0399716228913682</v>
      </c>
      <c r="L6">
        <v>375.99933199999998</v>
      </c>
      <c r="M6">
        <v>26.936007854922281</v>
      </c>
      <c r="N6">
        <v>35.161175514242878</v>
      </c>
      <c r="O6">
        <v>0</v>
      </c>
      <c r="P6">
        <v>41.364094859984803</v>
      </c>
      <c r="Q6">
        <v>6.468442166132724</v>
      </c>
      <c r="R6">
        <v>12.556629714022138</v>
      </c>
      <c r="S6">
        <v>7.8166525477707012</v>
      </c>
      <c r="T6">
        <v>0</v>
      </c>
      <c r="U6">
        <v>62.017202698688997</v>
      </c>
      <c r="V6">
        <v>3.5355052727272724</v>
      </c>
      <c r="W6">
        <v>13.123817870907391</v>
      </c>
      <c r="X6">
        <v>43.892288845858083</v>
      </c>
      <c r="Y6">
        <v>0</v>
      </c>
      <c r="Z6">
        <v>5.7938272159090909</v>
      </c>
      <c r="AA6">
        <v>12.480332925738397</v>
      </c>
      <c r="AB6">
        <v>11.702100173165439</v>
      </c>
      <c r="AC6">
        <v>8.6075281976768938</v>
      </c>
      <c r="AD6">
        <v>10.823155179898677</v>
      </c>
      <c r="AE6">
        <v>14.639928250681919</v>
      </c>
      <c r="AF6">
        <v>7.0080778293549919</v>
      </c>
      <c r="AG6">
        <v>11.766081468073578</v>
      </c>
      <c r="AH6">
        <v>45.294009378269372</v>
      </c>
      <c r="AI6">
        <v>5.6556927802578016</v>
      </c>
      <c r="AJ6">
        <v>0</v>
      </c>
      <c r="AK6">
        <v>20.183978198817968</v>
      </c>
      <c r="AL6">
        <v>0</v>
      </c>
      <c r="AM6">
        <v>4.6808403383389656</v>
      </c>
      <c r="AN6">
        <v>1.0153744354719181</v>
      </c>
      <c r="AO6">
        <v>0</v>
      </c>
      <c r="AP6">
        <v>0.91047719585749787</v>
      </c>
      <c r="AQ6">
        <v>9.7028093241689923</v>
      </c>
      <c r="AR6">
        <v>9.9718869777173911</v>
      </c>
      <c r="AS6">
        <v>9.7204548969396356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827.86767573448719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0.28328375</v>
      </c>
      <c r="K7">
        <v>9.0399716228913682</v>
      </c>
      <c r="L7">
        <v>375.99933199999998</v>
      </c>
      <c r="M7">
        <v>26.936007854922281</v>
      </c>
      <c r="N7">
        <v>35.161175514242878</v>
      </c>
      <c r="O7">
        <v>0</v>
      </c>
      <c r="P7">
        <v>41.364094859984803</v>
      </c>
      <c r="Q7">
        <v>6.468442166132724</v>
      </c>
      <c r="R7">
        <v>12.556629714022138</v>
      </c>
      <c r="S7">
        <v>7.8166525477707012</v>
      </c>
      <c r="T7">
        <v>0</v>
      </c>
      <c r="U7">
        <v>62.017202698688997</v>
      </c>
      <c r="V7">
        <v>3.5355052727272724</v>
      </c>
      <c r="W7">
        <v>13.123817870907391</v>
      </c>
      <c r="X7">
        <v>43.892288845858083</v>
      </c>
      <c r="Y7">
        <v>0</v>
      </c>
      <c r="Z7">
        <v>5.7938272159090909</v>
      </c>
      <c r="AA7">
        <v>12.480332925738397</v>
      </c>
      <c r="AB7">
        <v>11.702100173165439</v>
      </c>
      <c r="AC7">
        <v>8.6075281976768938</v>
      </c>
      <c r="AD7">
        <v>10.823155179898677</v>
      </c>
      <c r="AE7">
        <v>14.639928250681919</v>
      </c>
      <c r="AF7">
        <v>7.0080778293549919</v>
      </c>
      <c r="AG7">
        <v>11.766081468073578</v>
      </c>
      <c r="AH7">
        <v>45.294009378269372</v>
      </c>
      <c r="AI7">
        <v>5.6556927802578016</v>
      </c>
      <c r="AJ7">
        <v>0</v>
      </c>
      <c r="AK7">
        <v>20.183978198817968</v>
      </c>
      <c r="AL7">
        <v>0</v>
      </c>
      <c r="AM7">
        <v>4.6808403383389656</v>
      </c>
      <c r="AN7">
        <v>1.0153744354719181</v>
      </c>
      <c r="AO7">
        <v>0</v>
      </c>
      <c r="AP7">
        <v>0.91047719585749787</v>
      </c>
      <c r="AQ7">
        <v>9.7028093241689923</v>
      </c>
      <c r="AR7">
        <v>9.8084132999999998</v>
      </c>
      <c r="AS7">
        <v>9.7204548969396356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827.98748580676977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9.0399716228913682</v>
      </c>
      <c r="L8">
        <v>375.99933199999998</v>
      </c>
      <c r="M8">
        <v>26.936007854922281</v>
      </c>
      <c r="N8">
        <v>35.161175514242878</v>
      </c>
      <c r="O8">
        <v>0</v>
      </c>
      <c r="P8">
        <v>41.364094859984803</v>
      </c>
      <c r="Q8">
        <v>6.468442166132724</v>
      </c>
      <c r="R8">
        <v>12.556629714022138</v>
      </c>
      <c r="S8">
        <v>7.8166525477707012</v>
      </c>
      <c r="T8">
        <v>0</v>
      </c>
      <c r="U8">
        <v>62.017202698688997</v>
      </c>
      <c r="V8">
        <v>3.5355052727272724</v>
      </c>
      <c r="W8">
        <v>13.123817870907391</v>
      </c>
      <c r="X8">
        <v>43.892288845858083</v>
      </c>
      <c r="Y8">
        <v>0</v>
      </c>
      <c r="Z8">
        <v>5.7938272159090909</v>
      </c>
      <c r="AA8">
        <v>12.480332925738397</v>
      </c>
      <c r="AB8">
        <v>11.702100173165439</v>
      </c>
      <c r="AC8">
        <v>8.6075281976768938</v>
      </c>
      <c r="AD8">
        <v>10.823155179898677</v>
      </c>
      <c r="AE8">
        <v>14.639928250681919</v>
      </c>
      <c r="AF8">
        <v>7.0080778293549919</v>
      </c>
      <c r="AG8">
        <v>11.766081468073578</v>
      </c>
      <c r="AH8">
        <v>45.294009378269372</v>
      </c>
      <c r="AI8">
        <v>5.6556927802578016</v>
      </c>
      <c r="AJ8">
        <v>0</v>
      </c>
      <c r="AK8">
        <v>20.183978198817968</v>
      </c>
      <c r="AL8">
        <v>0</v>
      </c>
      <c r="AM8">
        <v>4.6808403383389656</v>
      </c>
      <c r="AN8">
        <v>1.0153744354719181</v>
      </c>
      <c r="AO8">
        <v>0</v>
      </c>
      <c r="AP8">
        <v>0.91047719585749787</v>
      </c>
      <c r="AQ8">
        <v>9.7028093241689923</v>
      </c>
      <c r="AR8">
        <v>9.8084132999999998</v>
      </c>
      <c r="AS8">
        <v>9.7204548969396356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827.70420205676976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9.0399716228913682</v>
      </c>
      <c r="L9">
        <v>375.99933199999998</v>
      </c>
      <c r="M9">
        <v>26.936007854922281</v>
      </c>
      <c r="N9">
        <v>35.161175514242878</v>
      </c>
      <c r="O9">
        <v>0</v>
      </c>
      <c r="P9">
        <v>41.364094859984803</v>
      </c>
      <c r="Q9">
        <v>6.468442166132724</v>
      </c>
      <c r="R9">
        <v>12.556629714022138</v>
      </c>
      <c r="S9">
        <v>7.8166525477707012</v>
      </c>
      <c r="T9">
        <v>0</v>
      </c>
      <c r="U9">
        <v>62.017202698688997</v>
      </c>
      <c r="V9">
        <v>3.5355052727272724</v>
      </c>
      <c r="W9">
        <v>13.123817870907391</v>
      </c>
      <c r="X9">
        <v>43.892288845858083</v>
      </c>
      <c r="Y9">
        <v>0</v>
      </c>
      <c r="Z9">
        <v>5.7938272159090909</v>
      </c>
      <c r="AA9">
        <v>12.480332925738397</v>
      </c>
      <c r="AB9">
        <v>11.702100173165439</v>
      </c>
      <c r="AC9">
        <v>8.6075281976768938</v>
      </c>
      <c r="AD9">
        <v>10.823155179898677</v>
      </c>
      <c r="AE9">
        <v>14.639928250681919</v>
      </c>
      <c r="AF9">
        <v>7.0080778293549919</v>
      </c>
      <c r="AG9">
        <v>11.766081468073578</v>
      </c>
      <c r="AH9">
        <v>45.294009378269372</v>
      </c>
      <c r="AI9">
        <v>5.6556927802578016</v>
      </c>
      <c r="AJ9">
        <v>0</v>
      </c>
      <c r="AK9">
        <v>20.183978198817968</v>
      </c>
      <c r="AL9">
        <v>0</v>
      </c>
      <c r="AM9">
        <v>4.6808403383389656</v>
      </c>
      <c r="AN9">
        <v>1.0153744354719181</v>
      </c>
      <c r="AO9">
        <v>0</v>
      </c>
      <c r="AP9">
        <v>0.91047719585749787</v>
      </c>
      <c r="AQ9">
        <v>9.7028093241689923</v>
      </c>
      <c r="AR9">
        <v>9.8084132999999998</v>
      </c>
      <c r="AS9">
        <v>9.7204548969396356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827.70420205676976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9.0399716228913682</v>
      </c>
      <c r="L10">
        <v>375.99933199999998</v>
      </c>
      <c r="M10">
        <v>26.936007854922281</v>
      </c>
      <c r="N10">
        <v>35.161175514242878</v>
      </c>
      <c r="O10">
        <v>0</v>
      </c>
      <c r="P10">
        <v>41.364094859984803</v>
      </c>
      <c r="Q10">
        <v>6.468442166132724</v>
      </c>
      <c r="R10">
        <v>12.556629714022138</v>
      </c>
      <c r="S10">
        <v>7.8166525477707012</v>
      </c>
      <c r="T10">
        <v>0</v>
      </c>
      <c r="U10">
        <v>62.017202698688997</v>
      </c>
      <c r="V10">
        <v>3.5355052727272724</v>
      </c>
      <c r="W10">
        <v>13.123817870907391</v>
      </c>
      <c r="X10">
        <v>43.892288845858083</v>
      </c>
      <c r="Y10">
        <v>0</v>
      </c>
      <c r="Z10">
        <v>5.7938272159090909</v>
      </c>
      <c r="AA10">
        <v>12.480332925738397</v>
      </c>
      <c r="AB10">
        <v>11.702100173165439</v>
      </c>
      <c r="AC10">
        <v>8.6075281976768938</v>
      </c>
      <c r="AD10">
        <v>10.823155179898677</v>
      </c>
      <c r="AE10">
        <v>14.639928250681919</v>
      </c>
      <c r="AF10">
        <v>7.0080778293549919</v>
      </c>
      <c r="AG10">
        <v>11.766081468073578</v>
      </c>
      <c r="AH10">
        <v>45.294009378269372</v>
      </c>
      <c r="AI10">
        <v>5.6556927802578016</v>
      </c>
      <c r="AJ10">
        <v>0</v>
      </c>
      <c r="AK10">
        <v>20.183978198817968</v>
      </c>
      <c r="AL10">
        <v>0</v>
      </c>
      <c r="AM10">
        <v>4.6808403383389656</v>
      </c>
      <c r="AN10">
        <v>1.0153744354719181</v>
      </c>
      <c r="AO10">
        <v>0</v>
      </c>
      <c r="AP10">
        <v>0.91047719585749787</v>
      </c>
      <c r="AQ10">
        <v>9.7028093241689923</v>
      </c>
      <c r="AR10">
        <v>9.8084132999999998</v>
      </c>
      <c r="AS10">
        <v>9.7204548969396356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827.70420205676976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9.0399716228913682</v>
      </c>
      <c r="L11">
        <v>368.91285417858359</v>
      </c>
      <c r="M11">
        <v>26.936007854922281</v>
      </c>
      <c r="N11">
        <v>35.161175514242878</v>
      </c>
      <c r="O11">
        <v>0</v>
      </c>
      <c r="P11">
        <v>41.364094859984803</v>
      </c>
      <c r="Q11">
        <v>6.468442166132724</v>
      </c>
      <c r="R11">
        <v>12.556629714022138</v>
      </c>
      <c r="S11">
        <v>7.8166525477707012</v>
      </c>
      <c r="T11">
        <v>0</v>
      </c>
      <c r="U11">
        <v>62.017202698688997</v>
      </c>
      <c r="V11">
        <v>3.5355052727272724</v>
      </c>
      <c r="W11">
        <v>13.123817870907391</v>
      </c>
      <c r="X11">
        <v>43.892288845858083</v>
      </c>
      <c r="Y11">
        <v>0</v>
      </c>
      <c r="Z11">
        <v>5.7938272159090909</v>
      </c>
      <c r="AA11">
        <v>12.480332925738397</v>
      </c>
      <c r="AB11">
        <v>11.702100173165439</v>
      </c>
      <c r="AC11">
        <v>8.6075281976768938</v>
      </c>
      <c r="AD11">
        <v>10.823155179898677</v>
      </c>
      <c r="AE11">
        <v>14.639928250681919</v>
      </c>
      <c r="AF11">
        <v>7.0080778293549919</v>
      </c>
      <c r="AG11">
        <v>11.766081468073578</v>
      </c>
      <c r="AH11">
        <v>45.294009378269372</v>
      </c>
      <c r="AI11">
        <v>5.6556927802578016</v>
      </c>
      <c r="AJ11">
        <v>0</v>
      </c>
      <c r="AK11">
        <v>20.183978198817968</v>
      </c>
      <c r="AL11">
        <v>0</v>
      </c>
      <c r="AM11">
        <v>4.6808403383389656</v>
      </c>
      <c r="AN11">
        <v>1.0153744354719181</v>
      </c>
      <c r="AO11">
        <v>0</v>
      </c>
      <c r="AP11">
        <v>0.91047719585749787</v>
      </c>
      <c r="AQ11">
        <v>9.7028093241689923</v>
      </c>
      <c r="AR11">
        <v>9.8084132999999998</v>
      </c>
      <c r="AS11">
        <v>9.7204548969396356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820.61772423535331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9.0399716228913682</v>
      </c>
      <c r="L12">
        <v>368.91285417858359</v>
      </c>
      <c r="M12">
        <v>26.936007854922281</v>
      </c>
      <c r="N12">
        <v>35.161175514242878</v>
      </c>
      <c r="O12">
        <v>0</v>
      </c>
      <c r="P12">
        <v>41.364094859984803</v>
      </c>
      <c r="Q12">
        <v>6.468442166132724</v>
      </c>
      <c r="R12">
        <v>12.556629714022138</v>
      </c>
      <c r="S12">
        <v>7.8166525477707012</v>
      </c>
      <c r="T12">
        <v>0</v>
      </c>
      <c r="U12">
        <v>62.017202698688997</v>
      </c>
      <c r="V12">
        <v>3.5355052727272724</v>
      </c>
      <c r="W12">
        <v>13.123817870907391</v>
      </c>
      <c r="X12">
        <v>43.892288845858083</v>
      </c>
      <c r="Y12">
        <v>0</v>
      </c>
      <c r="Z12">
        <v>5.7938272159090909</v>
      </c>
      <c r="AA12">
        <v>12.480332925738397</v>
      </c>
      <c r="AB12">
        <v>11.702100173165439</v>
      </c>
      <c r="AC12">
        <v>8.6075281976768938</v>
      </c>
      <c r="AD12">
        <v>10.823155179898677</v>
      </c>
      <c r="AE12">
        <v>14.639928250681919</v>
      </c>
      <c r="AF12">
        <v>7.0080778293549919</v>
      </c>
      <c r="AG12">
        <v>11.766081468073578</v>
      </c>
      <c r="AH12">
        <v>45.294009378269372</v>
      </c>
      <c r="AI12">
        <v>5.6556927802578016</v>
      </c>
      <c r="AJ12">
        <v>0</v>
      </c>
      <c r="AK12">
        <v>20.183978198817968</v>
      </c>
      <c r="AL12">
        <v>0</v>
      </c>
      <c r="AM12">
        <v>4.6808403383389656</v>
      </c>
      <c r="AN12">
        <v>1.0153744354719181</v>
      </c>
      <c r="AO12">
        <v>0</v>
      </c>
      <c r="AP12">
        <v>0.91047719585749787</v>
      </c>
      <c r="AQ12">
        <v>9.7028093241689923</v>
      </c>
      <c r="AR12">
        <v>9.8084132999999998</v>
      </c>
      <c r="AS12">
        <v>9.7204548969396356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820.61772423535331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9.0399716228913682</v>
      </c>
      <c r="L13">
        <v>368.91285417858359</v>
      </c>
      <c r="M13">
        <v>26.936007854922281</v>
      </c>
      <c r="N13">
        <v>35.161175514242878</v>
      </c>
      <c r="O13">
        <v>0</v>
      </c>
      <c r="P13">
        <v>41.364094859984803</v>
      </c>
      <c r="Q13">
        <v>6.468442166132724</v>
      </c>
      <c r="R13">
        <v>12.556629714022138</v>
      </c>
      <c r="S13">
        <v>7.8166525477707012</v>
      </c>
      <c r="T13">
        <v>0</v>
      </c>
      <c r="U13">
        <v>62.017202698688997</v>
      </c>
      <c r="V13">
        <v>3.5355052727272724</v>
      </c>
      <c r="W13">
        <v>13.123817870907391</v>
      </c>
      <c r="X13">
        <v>43.892288845858083</v>
      </c>
      <c r="Y13">
        <v>0</v>
      </c>
      <c r="Z13">
        <v>5.7938272159090909</v>
      </c>
      <c r="AA13">
        <v>12.480332925738397</v>
      </c>
      <c r="AB13">
        <v>11.702100173165439</v>
      </c>
      <c r="AC13">
        <v>8.6075281976768938</v>
      </c>
      <c r="AD13">
        <v>10.823155179898677</v>
      </c>
      <c r="AE13">
        <v>14.639928250681919</v>
      </c>
      <c r="AF13">
        <v>7.0080778293549919</v>
      </c>
      <c r="AG13">
        <v>11.766081468073578</v>
      </c>
      <c r="AH13">
        <v>45.294009378269372</v>
      </c>
      <c r="AI13">
        <v>5.6556927802578016</v>
      </c>
      <c r="AJ13">
        <v>0</v>
      </c>
      <c r="AK13">
        <v>20.183978198817968</v>
      </c>
      <c r="AL13">
        <v>0</v>
      </c>
      <c r="AM13">
        <v>4.6808403383389656</v>
      </c>
      <c r="AN13">
        <v>1.0153744354719181</v>
      </c>
      <c r="AO13">
        <v>0</v>
      </c>
      <c r="AP13">
        <v>0.91047719585749787</v>
      </c>
      <c r="AQ13">
        <v>9.7028093241689923</v>
      </c>
      <c r="AR13">
        <v>9.8084132999999998</v>
      </c>
      <c r="AS13">
        <v>9.7204548969396356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820.61772423535331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9.0399716228913682</v>
      </c>
      <c r="L14">
        <v>368.91285417858359</v>
      </c>
      <c r="M14">
        <v>26.936007854922281</v>
      </c>
      <c r="N14">
        <v>35.161175514242878</v>
      </c>
      <c r="O14">
        <v>0</v>
      </c>
      <c r="P14">
        <v>41.364094859984803</v>
      </c>
      <c r="Q14">
        <v>6.468442166132724</v>
      </c>
      <c r="R14">
        <v>12.556629714022138</v>
      </c>
      <c r="S14">
        <v>7.8166525477707012</v>
      </c>
      <c r="T14">
        <v>0</v>
      </c>
      <c r="U14">
        <v>62.017202698688997</v>
      </c>
      <c r="V14">
        <v>3.5355052727272724</v>
      </c>
      <c r="W14">
        <v>13.123817870907391</v>
      </c>
      <c r="X14">
        <v>43.892288845858083</v>
      </c>
      <c r="Y14">
        <v>0</v>
      </c>
      <c r="Z14">
        <v>5.7938272159090909</v>
      </c>
      <c r="AA14">
        <v>12.480332925738397</v>
      </c>
      <c r="AB14">
        <v>11.702100173165439</v>
      </c>
      <c r="AC14">
        <v>8.6075281976768938</v>
      </c>
      <c r="AD14">
        <v>10.823155179898677</v>
      </c>
      <c r="AE14">
        <v>14.639928250681919</v>
      </c>
      <c r="AF14">
        <v>7.0080778293549919</v>
      </c>
      <c r="AG14">
        <v>11.766081468073578</v>
      </c>
      <c r="AH14">
        <v>45.294009378269372</v>
      </c>
      <c r="AI14">
        <v>5.6556927802578016</v>
      </c>
      <c r="AJ14">
        <v>0</v>
      </c>
      <c r="AK14">
        <v>20.183978198817968</v>
      </c>
      <c r="AL14">
        <v>0</v>
      </c>
      <c r="AM14">
        <v>4.6808403383389656</v>
      </c>
      <c r="AN14">
        <v>1.0153744354719181</v>
      </c>
      <c r="AO14">
        <v>0</v>
      </c>
      <c r="AP14">
        <v>0.91047719585749787</v>
      </c>
      <c r="AQ14">
        <v>9.7028093241689923</v>
      </c>
      <c r="AR14">
        <v>9.8084132999999998</v>
      </c>
      <c r="AS14">
        <v>9.7204548969396356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820.61772423535331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9.0400103550034761</v>
      </c>
      <c r="L15">
        <v>375.99218180015055</v>
      </c>
      <c r="M15">
        <v>26.937426484075022</v>
      </c>
      <c r="N15">
        <v>35.169550848916572</v>
      </c>
      <c r="O15">
        <v>0</v>
      </c>
      <c r="P15">
        <v>41.360894054023071</v>
      </c>
      <c r="Q15">
        <v>6.4688605074626864</v>
      </c>
      <c r="R15">
        <v>12.557429213589925</v>
      </c>
      <c r="S15">
        <v>7.816672148887184</v>
      </c>
      <c r="T15">
        <v>0</v>
      </c>
      <c r="U15">
        <v>62.017202698688997</v>
      </c>
      <c r="V15">
        <v>3.5355052727272724</v>
      </c>
      <c r="W15">
        <v>13.123817870907391</v>
      </c>
      <c r="X15">
        <v>43.892288845858083</v>
      </c>
      <c r="Y15">
        <v>0</v>
      </c>
      <c r="Z15">
        <v>5.7938272159090909</v>
      </c>
      <c r="AA15">
        <v>12.480332925738397</v>
      </c>
      <c r="AB15">
        <v>11.702100173165439</v>
      </c>
      <c r="AC15">
        <v>8.6075281976768938</v>
      </c>
      <c r="AD15">
        <v>10.823155179898677</v>
      </c>
      <c r="AE15">
        <v>14.639928250681919</v>
      </c>
      <c r="AF15">
        <v>7.0080778293549919</v>
      </c>
      <c r="AG15">
        <v>11.766081468073578</v>
      </c>
      <c r="AH15">
        <v>45.294009378269372</v>
      </c>
      <c r="AI15">
        <v>9.4261543777572552</v>
      </c>
      <c r="AJ15">
        <v>0</v>
      </c>
      <c r="AK15">
        <v>20.183978198817968</v>
      </c>
      <c r="AL15">
        <v>0</v>
      </c>
      <c r="AM15">
        <v>4.6808403383389656</v>
      </c>
      <c r="AN15">
        <v>1.0153744354719181</v>
      </c>
      <c r="AO15">
        <v>0</v>
      </c>
      <c r="AP15">
        <v>0.91047719585749787</v>
      </c>
      <c r="AQ15">
        <v>9.7028093241689923</v>
      </c>
      <c r="AR15">
        <v>9.8084132999999998</v>
      </c>
      <c r="AS15">
        <v>9.4463701353048641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831.20129802477595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9.0401241665206484</v>
      </c>
      <c r="L16">
        <v>375.99218180015055</v>
      </c>
      <c r="M16">
        <v>26.937426484075022</v>
      </c>
      <c r="N16">
        <v>35.169550848916572</v>
      </c>
      <c r="O16">
        <v>0</v>
      </c>
      <c r="P16">
        <v>41.360894054023071</v>
      </c>
      <c r="Q16">
        <v>6.4688605074626864</v>
      </c>
      <c r="R16">
        <v>12.557429213589925</v>
      </c>
      <c r="S16">
        <v>7.816672148887184</v>
      </c>
      <c r="T16">
        <v>0</v>
      </c>
      <c r="U16">
        <v>62.017202698688997</v>
      </c>
      <c r="V16">
        <v>3.5355052727272724</v>
      </c>
      <c r="W16">
        <v>13.123817870907391</v>
      </c>
      <c r="X16">
        <v>43.892288845858083</v>
      </c>
      <c r="Y16">
        <v>0</v>
      </c>
      <c r="Z16">
        <v>5.7938272159090909</v>
      </c>
      <c r="AA16">
        <v>12.480332925738397</v>
      </c>
      <c r="AB16">
        <v>11.702100173165439</v>
      </c>
      <c r="AC16">
        <v>8.6075281976768938</v>
      </c>
      <c r="AD16">
        <v>10.823155179898677</v>
      </c>
      <c r="AE16">
        <v>14.639928250681919</v>
      </c>
      <c r="AF16">
        <v>7.0080778293549919</v>
      </c>
      <c r="AG16">
        <v>11.766081468073578</v>
      </c>
      <c r="AH16">
        <v>45.294009378269372</v>
      </c>
      <c r="AI16">
        <v>9.4261543777572552</v>
      </c>
      <c r="AJ16">
        <v>0</v>
      </c>
      <c r="AK16">
        <v>20.183978198817968</v>
      </c>
      <c r="AL16">
        <v>0</v>
      </c>
      <c r="AM16">
        <v>4.6808403383389656</v>
      </c>
      <c r="AN16">
        <v>1.0153744354719181</v>
      </c>
      <c r="AO16">
        <v>0</v>
      </c>
      <c r="AP16">
        <v>0.91047719585749787</v>
      </c>
      <c r="AQ16">
        <v>9.7028093241689923</v>
      </c>
      <c r="AR16">
        <v>9.8084132999999998</v>
      </c>
      <c r="AS16">
        <v>9.4463701353048641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831.20141183629312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9.0401495577744164</v>
      </c>
      <c r="L17">
        <v>299.24156561390805</v>
      </c>
      <c r="M17">
        <v>26.937426484075022</v>
      </c>
      <c r="N17">
        <v>35.169550848916572</v>
      </c>
      <c r="O17">
        <v>0</v>
      </c>
      <c r="P17">
        <v>41.360894054023071</v>
      </c>
      <c r="Q17">
        <v>6.4688605074626864</v>
      </c>
      <c r="R17">
        <v>12.557429213589925</v>
      </c>
      <c r="S17">
        <v>7.8136738089758344</v>
      </c>
      <c r="T17">
        <v>0</v>
      </c>
      <c r="U17">
        <v>62.017202698688997</v>
      </c>
      <c r="V17">
        <v>3.5355052727272724</v>
      </c>
      <c r="W17">
        <v>13.123817870907391</v>
      </c>
      <c r="X17">
        <v>43.892288845858083</v>
      </c>
      <c r="Y17">
        <v>0</v>
      </c>
      <c r="Z17">
        <v>5.7938272159090909</v>
      </c>
      <c r="AA17">
        <v>12.480332925738397</v>
      </c>
      <c r="AB17">
        <v>11.702100173165439</v>
      </c>
      <c r="AC17">
        <v>8.6075281976768938</v>
      </c>
      <c r="AD17">
        <v>10.823155179898677</v>
      </c>
      <c r="AE17">
        <v>14.639928250681919</v>
      </c>
      <c r="AF17">
        <v>7.0080778293549919</v>
      </c>
      <c r="AG17">
        <v>11.766081468073578</v>
      </c>
      <c r="AH17">
        <v>45.294009378269372</v>
      </c>
      <c r="AI17">
        <v>9.4261543777572552</v>
      </c>
      <c r="AJ17">
        <v>0</v>
      </c>
      <c r="AK17">
        <v>20.183978198817968</v>
      </c>
      <c r="AL17">
        <v>0</v>
      </c>
      <c r="AM17">
        <v>4.6808403383389656</v>
      </c>
      <c r="AN17">
        <v>1.0153744354719181</v>
      </c>
      <c r="AO17">
        <v>0</v>
      </c>
      <c r="AP17">
        <v>0.91047719585749787</v>
      </c>
      <c r="AQ17">
        <v>9.7028093241689923</v>
      </c>
      <c r="AR17">
        <v>9.8084132999999998</v>
      </c>
      <c r="AS17">
        <v>9.4463701353048641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754.44782270139319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9.0401495577744164</v>
      </c>
      <c r="L18">
        <v>265.45694358474748</v>
      </c>
      <c r="M18">
        <v>26.937426484075022</v>
      </c>
      <c r="N18">
        <v>35.169550848916572</v>
      </c>
      <c r="O18">
        <v>0</v>
      </c>
      <c r="P18">
        <v>41.360894054023071</v>
      </c>
      <c r="Q18">
        <v>6.4688605074626864</v>
      </c>
      <c r="R18">
        <v>12.557429213589925</v>
      </c>
      <c r="S18">
        <v>7.8136738089758344</v>
      </c>
      <c r="T18">
        <v>0</v>
      </c>
      <c r="U18">
        <v>62.017202698688997</v>
      </c>
      <c r="V18">
        <v>3.5355052727272724</v>
      </c>
      <c r="W18">
        <v>13.123817870907391</v>
      </c>
      <c r="X18">
        <v>43.892288845858083</v>
      </c>
      <c r="Y18">
        <v>0</v>
      </c>
      <c r="Z18">
        <v>5.7938272159090909</v>
      </c>
      <c r="AA18">
        <v>12.480332925738397</v>
      </c>
      <c r="AB18">
        <v>11.702100173165439</v>
      </c>
      <c r="AC18">
        <v>8.6075281976768938</v>
      </c>
      <c r="AD18">
        <v>10.823155179898677</v>
      </c>
      <c r="AE18">
        <v>14.639928250681919</v>
      </c>
      <c r="AF18">
        <v>5.1100570075062475</v>
      </c>
      <c r="AG18">
        <v>11.766081468073578</v>
      </c>
      <c r="AH18">
        <v>45.294009378269372</v>
      </c>
      <c r="AI18">
        <v>9.4261543777572552</v>
      </c>
      <c r="AJ18">
        <v>0</v>
      </c>
      <c r="AK18">
        <v>20.183978198817968</v>
      </c>
      <c r="AL18">
        <v>0</v>
      </c>
      <c r="AM18">
        <v>4.6808403383389656</v>
      </c>
      <c r="AN18">
        <v>1.0153744354719181</v>
      </c>
      <c r="AO18">
        <v>0</v>
      </c>
      <c r="AP18">
        <v>0.91047719585749787</v>
      </c>
      <c r="AQ18">
        <v>9.7028093241689923</v>
      </c>
      <c r="AR18">
        <v>9.8084132999999998</v>
      </c>
      <c r="AS18">
        <v>9.4463701353048641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718.7651798503839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9.0401166885665827</v>
      </c>
      <c r="L19">
        <v>231.67060171943274</v>
      </c>
      <c r="M19">
        <v>26.937426484075022</v>
      </c>
      <c r="N19">
        <v>35.169550848916572</v>
      </c>
      <c r="O19">
        <v>0</v>
      </c>
      <c r="P19">
        <v>41.360894054023071</v>
      </c>
      <c r="Q19">
        <v>5.7494421866806498</v>
      </c>
      <c r="R19">
        <v>12.557429213589925</v>
      </c>
      <c r="S19">
        <v>7.8143976164173381</v>
      </c>
      <c r="T19">
        <v>0</v>
      </c>
      <c r="U19">
        <v>62.017202698688997</v>
      </c>
      <c r="V19">
        <v>3.5355052727272724</v>
      </c>
      <c r="W19">
        <v>13.123817870907391</v>
      </c>
      <c r="X19">
        <v>43.892288845858083</v>
      </c>
      <c r="Y19">
        <v>0</v>
      </c>
      <c r="Z19">
        <v>5.7938272159090909</v>
      </c>
      <c r="AA19">
        <v>12.480332925738397</v>
      </c>
      <c r="AB19">
        <v>11.702100173165439</v>
      </c>
      <c r="AC19">
        <v>8.6075281976768938</v>
      </c>
      <c r="AD19">
        <v>10.823155179898677</v>
      </c>
      <c r="AE19">
        <v>14.639928250681919</v>
      </c>
      <c r="AF19">
        <v>5.1100570075062475</v>
      </c>
      <c r="AG19">
        <v>11.766081468073578</v>
      </c>
      <c r="AH19">
        <v>45.294009378269372</v>
      </c>
      <c r="AI19">
        <v>5.6556927802578016</v>
      </c>
      <c r="AJ19">
        <v>0</v>
      </c>
      <c r="AK19">
        <v>20.183978198817968</v>
      </c>
      <c r="AL19">
        <v>0</v>
      </c>
      <c r="AM19">
        <v>4.6808403383389656</v>
      </c>
      <c r="AN19">
        <v>1.0153744354719181</v>
      </c>
      <c r="AO19">
        <v>0</v>
      </c>
      <c r="AP19">
        <v>0.91047719585749787</v>
      </c>
      <c r="AQ19">
        <v>9.7028093241689923</v>
      </c>
      <c r="AR19">
        <v>9.8084132999999998</v>
      </c>
      <c r="AS19">
        <v>9.4463701353048641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680.48964900502142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9.0401166885665827</v>
      </c>
      <c r="L20">
        <v>212.36191523603685</v>
      </c>
      <c r="M20">
        <v>26.937426484075022</v>
      </c>
      <c r="N20">
        <v>35.169550848916572</v>
      </c>
      <c r="O20">
        <v>0</v>
      </c>
      <c r="P20">
        <v>41.360894054023071</v>
      </c>
      <c r="Q20">
        <v>6.4688605074626864</v>
      </c>
      <c r="R20">
        <v>12.557429213589925</v>
      </c>
      <c r="S20">
        <v>7.8143976164173381</v>
      </c>
      <c r="T20">
        <v>0</v>
      </c>
      <c r="U20">
        <v>62.017202698688997</v>
      </c>
      <c r="V20">
        <v>3.5355052727272724</v>
      </c>
      <c r="W20">
        <v>13.123817870907391</v>
      </c>
      <c r="X20">
        <v>43.892288845858083</v>
      </c>
      <c r="Y20">
        <v>0</v>
      </c>
      <c r="Z20">
        <v>5.7938272159090909</v>
      </c>
      <c r="AA20">
        <v>12.480332925738397</v>
      </c>
      <c r="AB20">
        <v>11.702100173165439</v>
      </c>
      <c r="AC20">
        <v>8.6075281976768938</v>
      </c>
      <c r="AD20">
        <v>10.823155179898677</v>
      </c>
      <c r="AE20">
        <v>14.639928250681919</v>
      </c>
      <c r="AF20">
        <v>5.1100570075062475</v>
      </c>
      <c r="AG20">
        <v>11.766081468073578</v>
      </c>
      <c r="AH20">
        <v>45.294009378269372</v>
      </c>
      <c r="AI20">
        <v>5.6556927802578016</v>
      </c>
      <c r="AJ20">
        <v>0</v>
      </c>
      <c r="AK20">
        <v>20.183978198817968</v>
      </c>
      <c r="AL20">
        <v>0</v>
      </c>
      <c r="AM20">
        <v>4.6808403383389656</v>
      </c>
      <c r="AN20">
        <v>1.0153744354719181</v>
      </c>
      <c r="AO20">
        <v>0</v>
      </c>
      <c r="AP20">
        <v>0.91047719585749787</v>
      </c>
      <c r="AQ20">
        <v>9.7028093241689923</v>
      </c>
      <c r="AR20">
        <v>9.8084132999999998</v>
      </c>
      <c r="AS20">
        <v>9.4463701353048641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661.90038084240757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9.0401166885665827</v>
      </c>
      <c r="L21">
        <v>188.22930945888106</v>
      </c>
      <c r="M21">
        <v>26.937426484075022</v>
      </c>
      <c r="N21">
        <v>35.169550848916572</v>
      </c>
      <c r="O21">
        <v>0</v>
      </c>
      <c r="P21">
        <v>41.360894054023071</v>
      </c>
      <c r="Q21">
        <v>5.7494421866806498</v>
      </c>
      <c r="R21">
        <v>12.557429213589925</v>
      </c>
      <c r="S21">
        <v>7.8143976164173381</v>
      </c>
      <c r="T21">
        <v>0</v>
      </c>
      <c r="U21">
        <v>62.017202698688997</v>
      </c>
      <c r="V21">
        <v>3.5355052727272724</v>
      </c>
      <c r="W21">
        <v>13.123817870907391</v>
      </c>
      <c r="X21">
        <v>43.892288845858083</v>
      </c>
      <c r="Y21">
        <v>0</v>
      </c>
      <c r="Z21">
        <v>5.7938272159090909</v>
      </c>
      <c r="AA21">
        <v>12.480332925738397</v>
      </c>
      <c r="AB21">
        <v>11.702100173165439</v>
      </c>
      <c r="AC21">
        <v>8.6075281976768938</v>
      </c>
      <c r="AD21">
        <v>10.823155179898677</v>
      </c>
      <c r="AE21">
        <v>14.639928250681919</v>
      </c>
      <c r="AF21">
        <v>5.1100570075062475</v>
      </c>
      <c r="AG21">
        <v>11.766081468073578</v>
      </c>
      <c r="AH21">
        <v>45.294009378269372</v>
      </c>
      <c r="AI21">
        <v>5.6556927802578016</v>
      </c>
      <c r="AJ21">
        <v>0</v>
      </c>
      <c r="AK21">
        <v>20.183978198817968</v>
      </c>
      <c r="AL21">
        <v>0</v>
      </c>
      <c r="AM21">
        <v>4.6808403383389656</v>
      </c>
      <c r="AN21">
        <v>1.0153744354719181</v>
      </c>
      <c r="AO21">
        <v>0</v>
      </c>
      <c r="AP21">
        <v>0.91047719585749787</v>
      </c>
      <c r="AQ21">
        <v>9.7028093241689923</v>
      </c>
      <c r="AR21">
        <v>9.8084132999999998</v>
      </c>
      <c r="AS21">
        <v>9.4463701353048641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637.04835674446974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9.0402442387110753</v>
      </c>
      <c r="L22">
        <v>164.09732428236671</v>
      </c>
      <c r="M22">
        <v>26.937426484075022</v>
      </c>
      <c r="N22">
        <v>35.169550848916572</v>
      </c>
      <c r="O22">
        <v>0</v>
      </c>
      <c r="P22">
        <v>41.360894054023071</v>
      </c>
      <c r="Q22">
        <v>5.7494421866806498</v>
      </c>
      <c r="R22">
        <v>12.557429213589925</v>
      </c>
      <c r="S22">
        <v>7.8143976164173381</v>
      </c>
      <c r="T22">
        <v>0</v>
      </c>
      <c r="U22">
        <v>62.017202698688997</v>
      </c>
      <c r="V22">
        <v>3.5355052727272724</v>
      </c>
      <c r="W22">
        <v>13.123817870907391</v>
      </c>
      <c r="X22">
        <v>43.892288845858083</v>
      </c>
      <c r="Y22">
        <v>0</v>
      </c>
      <c r="Z22">
        <v>5.7938272159090909</v>
      </c>
      <c r="AA22">
        <v>12.480332925738397</v>
      </c>
      <c r="AB22">
        <v>11.702100173165439</v>
      </c>
      <c r="AC22">
        <v>8.6075281976768938</v>
      </c>
      <c r="AD22">
        <v>10.823155179898677</v>
      </c>
      <c r="AE22">
        <v>14.639928250681919</v>
      </c>
      <c r="AF22">
        <v>5.1100570075062475</v>
      </c>
      <c r="AG22">
        <v>11.766081468073578</v>
      </c>
      <c r="AH22">
        <v>45.294009378269372</v>
      </c>
      <c r="AI22">
        <v>5.6556927802578016</v>
      </c>
      <c r="AJ22">
        <v>0</v>
      </c>
      <c r="AK22">
        <v>20.183978198817968</v>
      </c>
      <c r="AL22">
        <v>0</v>
      </c>
      <c r="AM22">
        <v>4.6808403383389656</v>
      </c>
      <c r="AN22">
        <v>1.0153744354719181</v>
      </c>
      <c r="AO22">
        <v>0</v>
      </c>
      <c r="AP22">
        <v>0.91047719585749787</v>
      </c>
      <c r="AQ22">
        <v>9.7028093241689923</v>
      </c>
      <c r="AR22">
        <v>9.8084132999999998</v>
      </c>
      <c r="AS22">
        <v>9.4463701353048641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612.91649911809986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9.0400610110503496</v>
      </c>
      <c r="L23">
        <v>135.13820202638161</v>
      </c>
      <c r="M23">
        <v>26.937426484075022</v>
      </c>
      <c r="N23">
        <v>35.169550848916572</v>
      </c>
      <c r="O23">
        <v>0</v>
      </c>
      <c r="P23">
        <v>41.360894054023071</v>
      </c>
      <c r="Q23">
        <v>5.7494421866806498</v>
      </c>
      <c r="R23">
        <v>12.557429213589925</v>
      </c>
      <c r="S23">
        <v>7.8143976164173381</v>
      </c>
      <c r="T23">
        <v>0</v>
      </c>
      <c r="U23">
        <v>62.017202698688997</v>
      </c>
      <c r="V23">
        <v>3.5355052727272724</v>
      </c>
      <c r="W23">
        <v>13.123817870907391</v>
      </c>
      <c r="X23">
        <v>43.892288845858083</v>
      </c>
      <c r="Y23">
        <v>0</v>
      </c>
      <c r="Z23">
        <v>5.7938272159090909</v>
      </c>
      <c r="AA23">
        <v>12.480332925738397</v>
      </c>
      <c r="AB23">
        <v>11.702100173165439</v>
      </c>
      <c r="AC23">
        <v>8.6075281976768938</v>
      </c>
      <c r="AD23">
        <v>10.823155179898677</v>
      </c>
      <c r="AE23">
        <v>14.639928250681919</v>
      </c>
      <c r="AF23">
        <v>5.1100570075062475</v>
      </c>
      <c r="AG23">
        <v>11.766081468073578</v>
      </c>
      <c r="AH23">
        <v>45.294009378269372</v>
      </c>
      <c r="AI23">
        <v>5.6556927802578016</v>
      </c>
      <c r="AJ23">
        <v>0</v>
      </c>
      <c r="AK23">
        <v>20.183978198817968</v>
      </c>
      <c r="AL23">
        <v>0</v>
      </c>
      <c r="AM23">
        <v>4.6808403383389656</v>
      </c>
      <c r="AN23">
        <v>1.0153744354719181</v>
      </c>
      <c r="AO23">
        <v>0</v>
      </c>
      <c r="AP23">
        <v>0.91047719585749787</v>
      </c>
      <c r="AQ23">
        <v>7.2771071750702889</v>
      </c>
      <c r="AR23">
        <v>9.8084132999999998</v>
      </c>
      <c r="AS23">
        <v>9.4463701353048641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581.53149148535533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9.0401978705547652</v>
      </c>
      <c r="L24">
        <v>131.47825072094608</v>
      </c>
      <c r="M24">
        <v>26.937426484075022</v>
      </c>
      <c r="N24">
        <v>35.169550848916572</v>
      </c>
      <c r="O24">
        <v>0</v>
      </c>
      <c r="P24">
        <v>41.360894054023071</v>
      </c>
      <c r="Q24">
        <v>5.7494421866806498</v>
      </c>
      <c r="R24">
        <v>12.557429213589925</v>
      </c>
      <c r="S24">
        <v>7.8143976164173381</v>
      </c>
      <c r="T24">
        <v>0</v>
      </c>
      <c r="U24">
        <v>62.017202698688997</v>
      </c>
      <c r="V24">
        <v>3.5355052727272724</v>
      </c>
      <c r="W24">
        <v>13.123817870907391</v>
      </c>
      <c r="X24">
        <v>43.892288845858083</v>
      </c>
      <c r="Y24">
        <v>0</v>
      </c>
      <c r="Z24">
        <v>5.7938272159090909</v>
      </c>
      <c r="AA24">
        <v>12.480332925738397</v>
      </c>
      <c r="AB24">
        <v>11.702100173165439</v>
      </c>
      <c r="AC24">
        <v>8.6075281976768938</v>
      </c>
      <c r="AD24">
        <v>10.823155179898677</v>
      </c>
      <c r="AE24">
        <v>14.639928250681919</v>
      </c>
      <c r="AF24">
        <v>5.1100570075062475</v>
      </c>
      <c r="AG24">
        <v>11.766081468073578</v>
      </c>
      <c r="AH24">
        <v>45.294009378269372</v>
      </c>
      <c r="AI24">
        <v>5.6556927802578016</v>
      </c>
      <c r="AJ24">
        <v>0</v>
      </c>
      <c r="AK24">
        <v>20.183978198817968</v>
      </c>
      <c r="AL24">
        <v>0</v>
      </c>
      <c r="AM24">
        <v>4.6808403383389656</v>
      </c>
      <c r="AN24">
        <v>1.0153744354719181</v>
      </c>
      <c r="AO24">
        <v>0</v>
      </c>
      <c r="AP24">
        <v>0.91047719585749787</v>
      </c>
      <c r="AQ24">
        <v>3.9184421944117132</v>
      </c>
      <c r="AR24">
        <v>9.8084132999999998</v>
      </c>
      <c r="AS24">
        <v>9.4463701353048641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574.51301205876564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4.9700429266796702</v>
      </c>
      <c r="L25">
        <v>130.00299280575538</v>
      </c>
      <c r="M25">
        <v>26.937426484075022</v>
      </c>
      <c r="N25">
        <v>35.169550848916572</v>
      </c>
      <c r="O25">
        <v>0</v>
      </c>
      <c r="P25">
        <v>41.360894054023071</v>
      </c>
      <c r="Q25">
        <v>6.4688605074626864</v>
      </c>
      <c r="R25">
        <v>12.557429213589925</v>
      </c>
      <c r="S25">
        <v>7.8143976164173381</v>
      </c>
      <c r="T25">
        <v>0</v>
      </c>
      <c r="U25">
        <v>62.017202698688997</v>
      </c>
      <c r="V25">
        <v>3.5355052727272724</v>
      </c>
      <c r="W25">
        <v>13.123817870907391</v>
      </c>
      <c r="X25">
        <v>43.892288845858083</v>
      </c>
      <c r="Y25">
        <v>0</v>
      </c>
      <c r="Z25">
        <v>5.7938272159090909</v>
      </c>
      <c r="AA25">
        <v>12.480332925738397</v>
      </c>
      <c r="AB25">
        <v>11.702100173165439</v>
      </c>
      <c r="AC25">
        <v>8.6075281976768938</v>
      </c>
      <c r="AD25">
        <v>10.823155179898677</v>
      </c>
      <c r="AE25">
        <v>14.639928250681919</v>
      </c>
      <c r="AF25">
        <v>5.1100570075062475</v>
      </c>
      <c r="AG25">
        <v>11.766081468073578</v>
      </c>
      <c r="AH25">
        <v>45.294009378269372</v>
      </c>
      <c r="AI25">
        <v>5.6556927802578016</v>
      </c>
      <c r="AJ25">
        <v>0</v>
      </c>
      <c r="AK25">
        <v>20.183978198817968</v>
      </c>
      <c r="AL25">
        <v>0</v>
      </c>
      <c r="AM25">
        <v>4.6808403383389656</v>
      </c>
      <c r="AN25">
        <v>1.0153744354719181</v>
      </c>
      <c r="AO25">
        <v>0</v>
      </c>
      <c r="AP25">
        <v>0.91047719585749787</v>
      </c>
      <c r="AQ25">
        <v>0</v>
      </c>
      <c r="AR25">
        <v>9.8084132999999998</v>
      </c>
      <c r="AS25">
        <v>9.4463701353048641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565.76857532607016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4.9700429266796702</v>
      </c>
      <c r="L26">
        <v>130.00299280575538</v>
      </c>
      <c r="M26">
        <v>26.937426484075022</v>
      </c>
      <c r="N26">
        <v>35.169550848916572</v>
      </c>
      <c r="O26">
        <v>0</v>
      </c>
      <c r="P26">
        <v>41.360894054023071</v>
      </c>
      <c r="Q26">
        <v>6.4688605074626864</v>
      </c>
      <c r="R26">
        <v>12.557429213589925</v>
      </c>
      <c r="S26">
        <v>7.8143976164173381</v>
      </c>
      <c r="T26">
        <v>0</v>
      </c>
      <c r="U26">
        <v>62.017202698688997</v>
      </c>
      <c r="V26">
        <v>3.5355052727272724</v>
      </c>
      <c r="W26">
        <v>13.123817870907391</v>
      </c>
      <c r="X26">
        <v>43.892288845858083</v>
      </c>
      <c r="Y26">
        <v>0</v>
      </c>
      <c r="Z26">
        <v>5.7938272159090909</v>
      </c>
      <c r="AA26">
        <v>12.480332925738397</v>
      </c>
      <c r="AB26">
        <v>11.702100173165439</v>
      </c>
      <c r="AC26">
        <v>8.6075281976768938</v>
      </c>
      <c r="AD26">
        <v>10.823155179898677</v>
      </c>
      <c r="AE26">
        <v>14.639928250681919</v>
      </c>
      <c r="AF26">
        <v>5.1100570075062475</v>
      </c>
      <c r="AG26">
        <v>11.766081468073578</v>
      </c>
      <c r="AH26">
        <v>45.294009378269372</v>
      </c>
      <c r="AI26">
        <v>5.6556927802578016</v>
      </c>
      <c r="AJ26">
        <v>0</v>
      </c>
      <c r="AK26">
        <v>20.183978198817968</v>
      </c>
      <c r="AL26">
        <v>0</v>
      </c>
      <c r="AM26">
        <v>3.9875575252546587</v>
      </c>
      <c r="AN26">
        <v>1.0153744354719181</v>
      </c>
      <c r="AO26">
        <v>0</v>
      </c>
      <c r="AP26">
        <v>0.91047719585749787</v>
      </c>
      <c r="AQ26">
        <v>0</v>
      </c>
      <c r="AR26">
        <v>9.8084132999999998</v>
      </c>
      <c r="AS26">
        <v>9.4463701353048641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565.07529251298592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4.9700429266796702</v>
      </c>
      <c r="L27">
        <v>130.00299280575538</v>
      </c>
      <c r="M27">
        <v>26.937426484075022</v>
      </c>
      <c r="N27">
        <v>35.169550848916572</v>
      </c>
      <c r="O27">
        <v>0</v>
      </c>
      <c r="P27">
        <v>41.360894054023071</v>
      </c>
      <c r="Q27">
        <v>3.5608336125202378</v>
      </c>
      <c r="R27">
        <v>3.4602688896300791</v>
      </c>
      <c r="S27">
        <v>4.3065011817375884</v>
      </c>
      <c r="T27">
        <v>0</v>
      </c>
      <c r="U27">
        <v>62.017202698688997</v>
      </c>
      <c r="V27">
        <v>3.5355052727272724</v>
      </c>
      <c r="W27">
        <v>13.123817870907391</v>
      </c>
      <c r="X27">
        <v>43.892288845858083</v>
      </c>
      <c r="Y27">
        <v>0</v>
      </c>
      <c r="Z27">
        <v>5.7938272159090909</v>
      </c>
      <c r="AA27">
        <v>12.480332925738397</v>
      </c>
      <c r="AB27">
        <v>11.702100173165439</v>
      </c>
      <c r="AC27">
        <v>8.6075281976768938</v>
      </c>
      <c r="AD27">
        <v>8.1173664493085624</v>
      </c>
      <c r="AE27">
        <v>14.639928250681919</v>
      </c>
      <c r="AF27">
        <v>5.1100570075062475</v>
      </c>
      <c r="AG27">
        <v>11.766081468073578</v>
      </c>
      <c r="AH27">
        <v>45.294009378269372</v>
      </c>
      <c r="AI27">
        <v>5.6556927802578016</v>
      </c>
      <c r="AJ27">
        <v>0</v>
      </c>
      <c r="AK27">
        <v>20.183978198817968</v>
      </c>
      <c r="AL27">
        <v>0</v>
      </c>
      <c r="AM27">
        <v>3.1189809654377401</v>
      </c>
      <c r="AN27">
        <v>1.0153744354719181</v>
      </c>
      <c r="AO27">
        <v>0</v>
      </c>
      <c r="AP27">
        <v>0.91047719585749787</v>
      </c>
      <c r="AQ27">
        <v>0</v>
      </c>
      <c r="AR27">
        <v>9.8084132999999998</v>
      </c>
      <c r="AS27">
        <v>9.4463701353048641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545.98784356899682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4.9699539510620481</v>
      </c>
      <c r="L28">
        <v>130.00299280575538</v>
      </c>
      <c r="M28">
        <v>26.937426484075022</v>
      </c>
      <c r="N28">
        <v>35.169550848916572</v>
      </c>
      <c r="O28">
        <v>0</v>
      </c>
      <c r="P28">
        <v>41.360894054023071</v>
      </c>
      <c r="Q28">
        <v>3.5608336125202378</v>
      </c>
      <c r="R28">
        <v>3.4602688896300791</v>
      </c>
      <c r="S28">
        <v>4.3065011817375884</v>
      </c>
      <c r="T28">
        <v>0</v>
      </c>
      <c r="U28">
        <v>62.017202698688997</v>
      </c>
      <c r="V28">
        <v>3.5355052727272724</v>
      </c>
      <c r="W28">
        <v>13.123817870907391</v>
      </c>
      <c r="X28">
        <v>43.892288845858083</v>
      </c>
      <c r="Y28">
        <v>0</v>
      </c>
      <c r="Z28">
        <v>5.7938272159090909</v>
      </c>
      <c r="AA28">
        <v>12.480332925738397</v>
      </c>
      <c r="AB28">
        <v>11.702100173165439</v>
      </c>
      <c r="AC28">
        <v>8.6075281976768938</v>
      </c>
      <c r="AD28">
        <v>8.1173664493085624</v>
      </c>
      <c r="AE28">
        <v>14.639928250681919</v>
      </c>
      <c r="AF28">
        <v>5.1100570075062475</v>
      </c>
      <c r="AG28">
        <v>11.766081468073578</v>
      </c>
      <c r="AH28">
        <v>45.294009378269372</v>
      </c>
      <c r="AI28">
        <v>6.7868311315047638</v>
      </c>
      <c r="AJ28">
        <v>0</v>
      </c>
      <c r="AK28">
        <v>20.183978198817968</v>
      </c>
      <c r="AL28">
        <v>0</v>
      </c>
      <c r="AM28">
        <v>3.1189809654377401</v>
      </c>
      <c r="AN28">
        <v>1.0153744354719181</v>
      </c>
      <c r="AO28">
        <v>0</v>
      </c>
      <c r="AP28">
        <v>0.91047719585749787</v>
      </c>
      <c r="AQ28">
        <v>0</v>
      </c>
      <c r="AR28">
        <v>9.8084132999999998</v>
      </c>
      <c r="AS28">
        <v>9.4463701353048641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547.11889294462605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4.9699777845794877</v>
      </c>
      <c r="L29">
        <v>130.00299280575538</v>
      </c>
      <c r="M29">
        <v>26.937426484075022</v>
      </c>
      <c r="N29">
        <v>35.169550848916572</v>
      </c>
      <c r="O29">
        <v>0</v>
      </c>
      <c r="P29">
        <v>41.360894054023071</v>
      </c>
      <c r="Q29">
        <v>3.5600996268656719</v>
      </c>
      <c r="R29">
        <v>3.4598368752642705</v>
      </c>
      <c r="S29">
        <v>4.3021728815261042</v>
      </c>
      <c r="T29">
        <v>0</v>
      </c>
      <c r="U29">
        <v>62.017202698688997</v>
      </c>
      <c r="V29">
        <v>3.2558607878787877</v>
      </c>
      <c r="W29">
        <v>13.123817870907391</v>
      </c>
      <c r="X29">
        <v>43.892288845858083</v>
      </c>
      <c r="Y29">
        <v>0</v>
      </c>
      <c r="Z29">
        <v>5.7938272159090909</v>
      </c>
      <c r="AA29">
        <v>12.480332925738397</v>
      </c>
      <c r="AB29">
        <v>11.702100173165439</v>
      </c>
      <c r="AC29">
        <v>8.6075281976768938</v>
      </c>
      <c r="AD29">
        <v>8.1173664493085624</v>
      </c>
      <c r="AE29">
        <v>14.639928250681919</v>
      </c>
      <c r="AF29">
        <v>5.1100570075062475</v>
      </c>
      <c r="AG29">
        <v>11.766081468073578</v>
      </c>
      <c r="AH29">
        <v>45.294009378269372</v>
      </c>
      <c r="AI29">
        <v>14.528343277227481</v>
      </c>
      <c r="AJ29">
        <v>0</v>
      </c>
      <c r="AK29">
        <v>20.183978198817968</v>
      </c>
      <c r="AL29">
        <v>0</v>
      </c>
      <c r="AM29">
        <v>3.1189809654377401</v>
      </c>
      <c r="AN29">
        <v>1.0153744354719181</v>
      </c>
      <c r="AO29">
        <v>0</v>
      </c>
      <c r="AP29">
        <v>0.91047719585749787</v>
      </c>
      <c r="AQ29">
        <v>0</v>
      </c>
      <c r="AR29">
        <v>9.8084132999999998</v>
      </c>
      <c r="AS29">
        <v>9.4463701353048641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554.57529013878593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5.0399175617469059</v>
      </c>
      <c r="L30">
        <v>130.00299280575538</v>
      </c>
      <c r="M30">
        <v>26.937426484075022</v>
      </c>
      <c r="N30">
        <v>35.169550848916572</v>
      </c>
      <c r="O30">
        <v>0</v>
      </c>
      <c r="P30">
        <v>41.360894054023071</v>
      </c>
      <c r="Q30">
        <v>3.5600996268656719</v>
      </c>
      <c r="R30">
        <v>3.4598368752642705</v>
      </c>
      <c r="S30">
        <v>4.3021728815261042</v>
      </c>
      <c r="T30">
        <v>0</v>
      </c>
      <c r="U30">
        <v>62.017202698688997</v>
      </c>
      <c r="V30">
        <v>3.2558607878787877</v>
      </c>
      <c r="W30">
        <v>13.123817870907391</v>
      </c>
      <c r="X30">
        <v>43.892288845858083</v>
      </c>
      <c r="Y30">
        <v>0</v>
      </c>
      <c r="Z30">
        <v>5.7938272159090909</v>
      </c>
      <c r="AA30">
        <v>12.480332925738397</v>
      </c>
      <c r="AB30">
        <v>11.702100173165439</v>
      </c>
      <c r="AC30">
        <v>8.6075281976768938</v>
      </c>
      <c r="AD30">
        <v>8.1173664493085624</v>
      </c>
      <c r="AE30">
        <v>14.639928250681919</v>
      </c>
      <c r="AF30">
        <v>5.1100570075062475</v>
      </c>
      <c r="AG30">
        <v>11.766081468073578</v>
      </c>
      <c r="AH30">
        <v>45.294009378269372</v>
      </c>
      <c r="AI30">
        <v>14.528343277227481</v>
      </c>
      <c r="AJ30">
        <v>0</v>
      </c>
      <c r="AK30">
        <v>20.183978198817968</v>
      </c>
      <c r="AL30">
        <v>0</v>
      </c>
      <c r="AM30">
        <v>3.1189809654377401</v>
      </c>
      <c r="AN30">
        <v>1.0153744354719181</v>
      </c>
      <c r="AO30">
        <v>0</v>
      </c>
      <c r="AP30">
        <v>0.91047719585749787</v>
      </c>
      <c r="AQ30">
        <v>0</v>
      </c>
      <c r="AR30">
        <v>9.8084132999999998</v>
      </c>
      <c r="AS30">
        <v>9.4463701353048641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554.64522991595334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5.0100546331888456</v>
      </c>
      <c r="L31">
        <v>125.48930991665232</v>
      </c>
      <c r="M31">
        <v>26.937426484075022</v>
      </c>
      <c r="N31">
        <v>35.169550848916572</v>
      </c>
      <c r="O31">
        <v>0</v>
      </c>
      <c r="P31">
        <v>41.360894054023071</v>
      </c>
      <c r="Q31">
        <v>3.5801001865671642</v>
      </c>
      <c r="R31">
        <v>3.4798359323467229</v>
      </c>
      <c r="S31">
        <v>4.3332669828109207</v>
      </c>
      <c r="T31">
        <v>0</v>
      </c>
      <c r="U31">
        <v>62.017202698688997</v>
      </c>
      <c r="V31">
        <v>3.2558607878787877</v>
      </c>
      <c r="W31">
        <v>13.123817870907391</v>
      </c>
      <c r="X31">
        <v>43.892288845858083</v>
      </c>
      <c r="Y31">
        <v>0</v>
      </c>
      <c r="Z31">
        <v>5.7938272159090909</v>
      </c>
      <c r="AA31">
        <v>12.480332925738397</v>
      </c>
      <c r="AB31">
        <v>11.702100173165439</v>
      </c>
      <c r="AC31">
        <v>8.6075281976768938</v>
      </c>
      <c r="AD31">
        <v>8.1173664493085624</v>
      </c>
      <c r="AE31">
        <v>14.639928250681919</v>
      </c>
      <c r="AF31">
        <v>4.9640554461950508</v>
      </c>
      <c r="AG31">
        <v>11.766081468073578</v>
      </c>
      <c r="AH31">
        <v>45.294009378269372</v>
      </c>
      <c r="AI31">
        <v>14.528343277227481</v>
      </c>
      <c r="AJ31">
        <v>0</v>
      </c>
      <c r="AK31">
        <v>20.183978198817968</v>
      </c>
      <c r="AL31">
        <v>0</v>
      </c>
      <c r="AM31">
        <v>3.1189809654377401</v>
      </c>
      <c r="AN31">
        <v>1.0153744354719181</v>
      </c>
      <c r="AO31">
        <v>0</v>
      </c>
      <c r="AP31">
        <v>0.91047719585749787</v>
      </c>
      <c r="AQ31">
        <v>0</v>
      </c>
      <c r="AR31">
        <v>9.8084132999999998</v>
      </c>
      <c r="AS31">
        <v>9.4463701353048641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550.02677625504975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5.0100546331888456</v>
      </c>
      <c r="L32">
        <v>125.48930991665232</v>
      </c>
      <c r="M32">
        <v>26.937426484075022</v>
      </c>
      <c r="N32">
        <v>35.169550848916572</v>
      </c>
      <c r="O32">
        <v>0</v>
      </c>
      <c r="P32">
        <v>41.360894054023071</v>
      </c>
      <c r="Q32">
        <v>3.7126330940988836</v>
      </c>
      <c r="R32">
        <v>4.810411666666667</v>
      </c>
      <c r="S32">
        <v>5.0499739449275367</v>
      </c>
      <c r="T32">
        <v>0</v>
      </c>
      <c r="U32">
        <v>62.017202698688997</v>
      </c>
      <c r="V32">
        <v>3.2558607878787877</v>
      </c>
      <c r="W32">
        <v>13.123817870907391</v>
      </c>
      <c r="X32">
        <v>43.892288845858083</v>
      </c>
      <c r="Y32">
        <v>0</v>
      </c>
      <c r="Z32">
        <v>5.7938272159090909</v>
      </c>
      <c r="AA32">
        <v>12.480332925738397</v>
      </c>
      <c r="AB32">
        <v>11.702100173165439</v>
      </c>
      <c r="AC32">
        <v>8.6075281976768938</v>
      </c>
      <c r="AD32">
        <v>8.1173664493085624</v>
      </c>
      <c r="AE32">
        <v>14.639928250681919</v>
      </c>
      <c r="AF32">
        <v>4.9640554461950508</v>
      </c>
      <c r="AG32">
        <v>11.766081468073578</v>
      </c>
      <c r="AH32">
        <v>45.294009378269372</v>
      </c>
      <c r="AI32">
        <v>14.528343277227481</v>
      </c>
      <c r="AJ32">
        <v>0</v>
      </c>
      <c r="AK32">
        <v>20.183978198817968</v>
      </c>
      <c r="AL32">
        <v>0</v>
      </c>
      <c r="AM32">
        <v>3.1189809654377401</v>
      </c>
      <c r="AN32">
        <v>1.0153744354719181</v>
      </c>
      <c r="AO32">
        <v>0</v>
      </c>
      <c r="AP32">
        <v>0.91047719585749787</v>
      </c>
      <c r="AQ32">
        <v>0</v>
      </c>
      <c r="AR32">
        <v>9.8084132999999998</v>
      </c>
      <c r="AS32">
        <v>9.4463701353048641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552.20659185901798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5.0100546331888456</v>
      </c>
      <c r="L33">
        <v>125.48930991665232</v>
      </c>
      <c r="M33">
        <v>26.653719939427926</v>
      </c>
      <c r="N33">
        <v>34.829296139374627</v>
      </c>
      <c r="O33">
        <v>0</v>
      </c>
      <c r="P33">
        <v>40.949196588145895</v>
      </c>
      <c r="Q33">
        <v>3.7126330940988836</v>
      </c>
      <c r="R33">
        <v>4.1300157883449877</v>
      </c>
      <c r="S33">
        <v>4.4613865284974095</v>
      </c>
      <c r="T33">
        <v>0</v>
      </c>
      <c r="U33">
        <v>62.017202698688997</v>
      </c>
      <c r="V33">
        <v>3.2558607878787877</v>
      </c>
      <c r="W33">
        <v>7.2220192886597934</v>
      </c>
      <c r="X33">
        <v>43.892288845858083</v>
      </c>
      <c r="Y33">
        <v>0</v>
      </c>
      <c r="Z33">
        <v>5.7938272159090909</v>
      </c>
      <c r="AA33">
        <v>12.480332925738397</v>
      </c>
      <c r="AB33">
        <v>11.702100173165439</v>
      </c>
      <c r="AC33">
        <v>8.6075281976768938</v>
      </c>
      <c r="AD33">
        <v>8.1173664493085624</v>
      </c>
      <c r="AE33">
        <v>14.639928250681919</v>
      </c>
      <c r="AF33">
        <v>4.9640554461950508</v>
      </c>
      <c r="AG33">
        <v>11.766081468073578</v>
      </c>
      <c r="AH33">
        <v>45.294009378269372</v>
      </c>
      <c r="AI33">
        <v>14.528343277227481</v>
      </c>
      <c r="AJ33">
        <v>0</v>
      </c>
      <c r="AK33">
        <v>20.183978198817968</v>
      </c>
      <c r="AL33">
        <v>0</v>
      </c>
      <c r="AM33">
        <v>3.1189809654377401</v>
      </c>
      <c r="AN33">
        <v>1.0153744354719181</v>
      </c>
      <c r="AO33">
        <v>0</v>
      </c>
      <c r="AP33">
        <v>0.53111174871582423</v>
      </c>
      <c r="AQ33">
        <v>0</v>
      </c>
      <c r="AR33">
        <v>9.9718869777173911</v>
      </c>
      <c r="AS33">
        <v>9.4463701353048641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543.78425949252812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5.0100546331888456</v>
      </c>
      <c r="L34">
        <v>125.48930991665232</v>
      </c>
      <c r="M34">
        <v>26.032003135377195</v>
      </c>
      <c r="N34">
        <v>34.036643702802749</v>
      </c>
      <c r="O34">
        <v>0</v>
      </c>
      <c r="P34">
        <v>40.013949431555552</v>
      </c>
      <c r="Q34">
        <v>3.7126330940988836</v>
      </c>
      <c r="R34">
        <v>3.6904482223282442</v>
      </c>
      <c r="S34">
        <v>4.4613865284974095</v>
      </c>
      <c r="T34">
        <v>0</v>
      </c>
      <c r="U34">
        <v>62.017202698688997</v>
      </c>
      <c r="V34">
        <v>3.4955560606060603</v>
      </c>
      <c r="W34">
        <v>7.2204010829234004</v>
      </c>
      <c r="X34">
        <v>24.131936232378944</v>
      </c>
      <c r="Y34">
        <v>0</v>
      </c>
      <c r="Z34">
        <v>5.7938272159090909</v>
      </c>
      <c r="AA34">
        <v>12.480332925738397</v>
      </c>
      <c r="AB34">
        <v>11.702100173165439</v>
      </c>
      <c r="AC34">
        <v>8.6075281976768938</v>
      </c>
      <c r="AD34">
        <v>8.1173664493085624</v>
      </c>
      <c r="AE34">
        <v>14.639928250681919</v>
      </c>
      <c r="AF34">
        <v>4.9640554461950508</v>
      </c>
      <c r="AG34">
        <v>11.766081468073578</v>
      </c>
      <c r="AH34">
        <v>45.294009378269372</v>
      </c>
      <c r="AI34">
        <v>14.528343277227481</v>
      </c>
      <c r="AJ34">
        <v>0</v>
      </c>
      <c r="AK34">
        <v>20.183978198817968</v>
      </c>
      <c r="AL34">
        <v>0</v>
      </c>
      <c r="AM34">
        <v>2.7636538861495565</v>
      </c>
      <c r="AN34">
        <v>1.0153744354719181</v>
      </c>
      <c r="AO34">
        <v>0</v>
      </c>
      <c r="AP34">
        <v>0.53111174871582423</v>
      </c>
      <c r="AQ34">
        <v>0</v>
      </c>
      <c r="AR34">
        <v>9.9718869777173911</v>
      </c>
      <c r="AS34">
        <v>9.4463701353048641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521.11747290352207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5.0100546331888456</v>
      </c>
      <c r="L35">
        <v>125.48930991665232</v>
      </c>
      <c r="M35">
        <v>25.591317321416053</v>
      </c>
      <c r="N35">
        <v>33.408662760100555</v>
      </c>
      <c r="O35">
        <v>0</v>
      </c>
      <c r="P35">
        <v>39.29821994117647</v>
      </c>
      <c r="Q35">
        <v>3.7126330940988836</v>
      </c>
      <c r="R35">
        <v>3.5791850675085</v>
      </c>
      <c r="S35">
        <v>4.4613865284974095</v>
      </c>
      <c r="T35">
        <v>0</v>
      </c>
      <c r="U35">
        <v>62.017202698688997</v>
      </c>
      <c r="V35">
        <v>3.4955560606060603</v>
      </c>
      <c r="W35">
        <v>7.2204010829234004</v>
      </c>
      <c r="X35">
        <v>24.133128332873437</v>
      </c>
      <c r="Y35">
        <v>0</v>
      </c>
      <c r="Z35">
        <v>5.7938272159090909</v>
      </c>
      <c r="AA35">
        <v>12.480332925738397</v>
      </c>
      <c r="AB35">
        <v>11.702100173165439</v>
      </c>
      <c r="AC35">
        <v>8.6075281976768938</v>
      </c>
      <c r="AD35">
        <v>8.1173664493085624</v>
      </c>
      <c r="AE35">
        <v>14.639928250681919</v>
      </c>
      <c r="AF35">
        <v>4.9640554461950508</v>
      </c>
      <c r="AG35">
        <v>11.766081468073578</v>
      </c>
      <c r="AH35">
        <v>45.294009378269372</v>
      </c>
      <c r="AI35">
        <v>5.6556927802578016</v>
      </c>
      <c r="AJ35">
        <v>0</v>
      </c>
      <c r="AK35">
        <v>20.183978198817968</v>
      </c>
      <c r="AL35">
        <v>0</v>
      </c>
      <c r="AM35">
        <v>1.5397499891218462</v>
      </c>
      <c r="AN35">
        <v>1.0153744354719181</v>
      </c>
      <c r="AO35">
        <v>0</v>
      </c>
      <c r="AP35">
        <v>0.53111174871582423</v>
      </c>
      <c r="AQ35">
        <v>0</v>
      </c>
      <c r="AR35">
        <v>9.9718869777173911</v>
      </c>
      <c r="AS35">
        <v>9.4463701353048641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509.12645120815699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4.9699339157716826</v>
      </c>
      <c r="L36">
        <v>125.48930991665232</v>
      </c>
      <c r="M36">
        <v>25.028112935169052</v>
      </c>
      <c r="N36">
        <v>32.701574227496643</v>
      </c>
      <c r="O36">
        <v>0</v>
      </c>
      <c r="P36">
        <v>38.458991938948309</v>
      </c>
      <c r="Q36">
        <v>3.6696783266932269</v>
      </c>
      <c r="R36">
        <v>3.3088943680555558</v>
      </c>
      <c r="S36">
        <v>4.3009196987557292</v>
      </c>
      <c r="T36">
        <v>0</v>
      </c>
      <c r="U36">
        <v>62.017202698688997</v>
      </c>
      <c r="V36">
        <v>3.4955560606060603</v>
      </c>
      <c r="W36">
        <v>7.2204010829234004</v>
      </c>
      <c r="X36">
        <v>24.129196343786173</v>
      </c>
      <c r="Y36">
        <v>0</v>
      </c>
      <c r="Z36">
        <v>5.7938272159090909</v>
      </c>
      <c r="AA36">
        <v>12.480332925738397</v>
      </c>
      <c r="AB36">
        <v>11.702100173165439</v>
      </c>
      <c r="AC36">
        <v>8.6075281976768938</v>
      </c>
      <c r="AD36">
        <v>8.1173664493085624</v>
      </c>
      <c r="AE36">
        <v>14.639928250681919</v>
      </c>
      <c r="AF36">
        <v>4.9640554461950508</v>
      </c>
      <c r="AG36">
        <v>11.766081468073578</v>
      </c>
      <c r="AH36">
        <v>45.294009378269372</v>
      </c>
      <c r="AI36">
        <v>4.7130773168815008</v>
      </c>
      <c r="AJ36">
        <v>0</v>
      </c>
      <c r="AK36">
        <v>20.183978198817968</v>
      </c>
      <c r="AL36">
        <v>0</v>
      </c>
      <c r="AM36">
        <v>1.5397499891218462</v>
      </c>
      <c r="AN36">
        <v>1.0153744354719181</v>
      </c>
      <c r="AO36">
        <v>0</v>
      </c>
      <c r="AP36">
        <v>0.53111174871582423</v>
      </c>
      <c r="AQ36">
        <v>0</v>
      </c>
      <c r="AR36">
        <v>9.9718869777173911</v>
      </c>
      <c r="AS36">
        <v>9.4463701353048641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505.5565498205969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4.9699339157716826</v>
      </c>
      <c r="L37">
        <v>125.48930991665232</v>
      </c>
      <c r="M37">
        <v>24.409183716106739</v>
      </c>
      <c r="N37">
        <v>31.889055599173552</v>
      </c>
      <c r="O37">
        <v>0</v>
      </c>
      <c r="P37">
        <v>37.512883099162224</v>
      </c>
      <c r="Q37">
        <v>3.6696783266932269</v>
      </c>
      <c r="R37">
        <v>3.2292363662258392</v>
      </c>
      <c r="S37">
        <v>4.3009196987557292</v>
      </c>
      <c r="T37">
        <v>0</v>
      </c>
      <c r="U37">
        <v>62.017202698688997</v>
      </c>
      <c r="V37">
        <v>3.4955560606060603</v>
      </c>
      <c r="W37">
        <v>7.2204010829234004</v>
      </c>
      <c r="X37">
        <v>24.129196343786173</v>
      </c>
      <c r="Y37">
        <v>0</v>
      </c>
      <c r="Z37">
        <v>5.7938272159090909</v>
      </c>
      <c r="AA37">
        <v>12.480332925738397</v>
      </c>
      <c r="AB37">
        <v>11.702100173165439</v>
      </c>
      <c r="AC37">
        <v>8.6075281976768938</v>
      </c>
      <c r="AD37">
        <v>8.1173664493085624</v>
      </c>
      <c r="AE37">
        <v>14.639928250681919</v>
      </c>
      <c r="AF37">
        <v>4.9640554461950508</v>
      </c>
      <c r="AG37">
        <v>11.766081468073578</v>
      </c>
      <c r="AH37">
        <v>45.294009378269372</v>
      </c>
      <c r="AI37">
        <v>5.6556927802578016</v>
      </c>
      <c r="AJ37">
        <v>0</v>
      </c>
      <c r="AK37">
        <v>20.183978198817968</v>
      </c>
      <c r="AL37">
        <v>0</v>
      </c>
      <c r="AM37">
        <v>0</v>
      </c>
      <c r="AN37">
        <v>1.0153744354719181</v>
      </c>
      <c r="AO37">
        <v>0</v>
      </c>
      <c r="AP37">
        <v>0.53111174871582423</v>
      </c>
      <c r="AQ37">
        <v>0</v>
      </c>
      <c r="AR37">
        <v>9.8084132999999998</v>
      </c>
      <c r="AS37">
        <v>9.4463701353048641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502.33872692813276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4.9699339157716826</v>
      </c>
      <c r="L38">
        <v>125.48930991665232</v>
      </c>
      <c r="M38">
        <v>25.228586538328532</v>
      </c>
      <c r="N38">
        <v>32.969910646436816</v>
      </c>
      <c r="O38">
        <v>0</v>
      </c>
      <c r="P38">
        <v>38.770800827634488</v>
      </c>
      <c r="Q38">
        <v>3.6696783266932269</v>
      </c>
      <c r="R38">
        <v>3.3404737833579521</v>
      </c>
      <c r="S38">
        <v>4.3009196987557292</v>
      </c>
      <c r="T38">
        <v>0</v>
      </c>
      <c r="U38">
        <v>62.017202698688997</v>
      </c>
      <c r="V38">
        <v>3.4955560606060603</v>
      </c>
      <c r="W38">
        <v>7.2204010829234004</v>
      </c>
      <c r="X38">
        <v>24.129196343786173</v>
      </c>
      <c r="Y38">
        <v>0</v>
      </c>
      <c r="Z38">
        <v>5.7938272159090909</v>
      </c>
      <c r="AA38">
        <v>12.480332925738397</v>
      </c>
      <c r="AB38">
        <v>11.702100173165439</v>
      </c>
      <c r="AC38">
        <v>8.6075281976768938</v>
      </c>
      <c r="AD38">
        <v>8.1173664493085624</v>
      </c>
      <c r="AE38">
        <v>14.639928250681919</v>
      </c>
      <c r="AF38">
        <v>4.9640554461950508</v>
      </c>
      <c r="AG38">
        <v>11.766081468073578</v>
      </c>
      <c r="AH38">
        <v>45.294009378269372</v>
      </c>
      <c r="AI38">
        <v>5.6556927802578016</v>
      </c>
      <c r="AJ38">
        <v>0</v>
      </c>
      <c r="AK38">
        <v>20.183978198817968</v>
      </c>
      <c r="AL38">
        <v>0</v>
      </c>
      <c r="AM38">
        <v>0</v>
      </c>
      <c r="AN38">
        <v>1.0153744354719181</v>
      </c>
      <c r="AO38">
        <v>0</v>
      </c>
      <c r="AP38">
        <v>0.53111174871582423</v>
      </c>
      <c r="AQ38">
        <v>0</v>
      </c>
      <c r="AR38">
        <v>11.44314885</v>
      </c>
      <c r="AS38">
        <v>9.4463701353048641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507.24287549322219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4.9699339157716826</v>
      </c>
      <c r="L39">
        <v>125.48930991665232</v>
      </c>
      <c r="M39">
        <v>25.640693059437389</v>
      </c>
      <c r="N39">
        <v>33.499522014338169</v>
      </c>
      <c r="O39">
        <v>0</v>
      </c>
      <c r="P39">
        <v>39.402832651729391</v>
      </c>
      <c r="Q39">
        <v>3.6696783266932269</v>
      </c>
      <c r="R39">
        <v>3.4407920000000001</v>
      </c>
      <c r="S39">
        <v>4.3009196987557292</v>
      </c>
      <c r="T39">
        <v>0</v>
      </c>
      <c r="U39">
        <v>62.017202698688997</v>
      </c>
      <c r="V39">
        <v>3.4955560606060603</v>
      </c>
      <c r="W39">
        <v>7.2204010829234004</v>
      </c>
      <c r="X39">
        <v>24.129196343786173</v>
      </c>
      <c r="Y39">
        <v>0</v>
      </c>
      <c r="Z39">
        <v>5.7938272159090909</v>
      </c>
      <c r="AA39">
        <v>12.480332925738397</v>
      </c>
      <c r="AB39">
        <v>11.702100173165439</v>
      </c>
      <c r="AC39">
        <v>8.6075281976768938</v>
      </c>
      <c r="AD39">
        <v>8.1173664493085624</v>
      </c>
      <c r="AE39">
        <v>14.639928250681919</v>
      </c>
      <c r="AF39">
        <v>2.4820278542983245</v>
      </c>
      <c r="AG39">
        <v>11.766081468073578</v>
      </c>
      <c r="AH39">
        <v>45.294009378269372</v>
      </c>
      <c r="AI39">
        <v>5.6556927802578016</v>
      </c>
      <c r="AJ39">
        <v>0</v>
      </c>
      <c r="AK39">
        <v>20.183978198817968</v>
      </c>
      <c r="AL39">
        <v>0</v>
      </c>
      <c r="AM39">
        <v>0</v>
      </c>
      <c r="AN39">
        <v>1.0338367200785687</v>
      </c>
      <c r="AO39">
        <v>0</v>
      </c>
      <c r="AP39">
        <v>0.53111174871582423</v>
      </c>
      <c r="AQ39">
        <v>0</v>
      </c>
      <c r="AR39">
        <v>11.44314885</v>
      </c>
      <c r="AS39">
        <v>9.4463701353048641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506.45337811567924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4.9699339157716826</v>
      </c>
      <c r="L40">
        <v>125.48930991665232</v>
      </c>
      <c r="M40">
        <v>26.19102160193205</v>
      </c>
      <c r="N40">
        <v>34.224340840537529</v>
      </c>
      <c r="O40">
        <v>0</v>
      </c>
      <c r="P40">
        <v>40.248290589070258</v>
      </c>
      <c r="Q40">
        <v>3.6696783266932269</v>
      </c>
      <c r="R40">
        <v>3.4999893788525371</v>
      </c>
      <c r="S40">
        <v>4.3009196987557292</v>
      </c>
      <c r="T40">
        <v>0</v>
      </c>
      <c r="U40">
        <v>62.017202698688997</v>
      </c>
      <c r="V40">
        <v>3.4955560606060603</v>
      </c>
      <c r="W40">
        <v>13.121418533178113</v>
      </c>
      <c r="X40">
        <v>43.891683253005752</v>
      </c>
      <c r="Y40">
        <v>0</v>
      </c>
      <c r="Z40">
        <v>5.7938272159090909</v>
      </c>
      <c r="AA40">
        <v>12.480332925738397</v>
      </c>
      <c r="AB40">
        <v>11.702100173165439</v>
      </c>
      <c r="AC40">
        <v>8.6075281976768938</v>
      </c>
      <c r="AD40">
        <v>8.1173664493085624</v>
      </c>
      <c r="AE40">
        <v>14.639928250681919</v>
      </c>
      <c r="AF40">
        <v>2.4820278542983245</v>
      </c>
      <c r="AG40">
        <v>11.766081468073578</v>
      </c>
      <c r="AH40">
        <v>45.294009378269372</v>
      </c>
      <c r="AI40">
        <v>5.6556927802578016</v>
      </c>
      <c r="AJ40">
        <v>0</v>
      </c>
      <c r="AK40">
        <v>20.183978198817968</v>
      </c>
      <c r="AL40">
        <v>0</v>
      </c>
      <c r="AM40">
        <v>0</v>
      </c>
      <c r="AN40">
        <v>1.0338367200785687</v>
      </c>
      <c r="AO40">
        <v>0</v>
      </c>
      <c r="AP40">
        <v>0.53111174871582423</v>
      </c>
      <c r="AQ40">
        <v>0</v>
      </c>
      <c r="AR40">
        <v>11.44314885</v>
      </c>
      <c r="AS40">
        <v>9.4463701353048641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534.29668516004097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4.9699339157716826</v>
      </c>
      <c r="L41">
        <v>125.48930991665232</v>
      </c>
      <c r="M41">
        <v>25.413144767425894</v>
      </c>
      <c r="N41">
        <v>33.204215389501542</v>
      </c>
      <c r="O41">
        <v>0</v>
      </c>
      <c r="P41">
        <v>39.052068344429003</v>
      </c>
      <c r="Q41">
        <v>3.6696783266932269</v>
      </c>
      <c r="R41">
        <v>3.4186191353199802</v>
      </c>
      <c r="S41">
        <v>4.3009196987557292</v>
      </c>
      <c r="T41">
        <v>0</v>
      </c>
      <c r="U41">
        <v>62.017202698688997</v>
      </c>
      <c r="V41">
        <v>3.6653402121212117</v>
      </c>
      <c r="W41">
        <v>13.121418533178113</v>
      </c>
      <c r="X41">
        <v>43.892288845858083</v>
      </c>
      <c r="Y41">
        <v>0</v>
      </c>
      <c r="Z41">
        <v>5.7938272159090909</v>
      </c>
      <c r="AA41">
        <v>12.480332925738397</v>
      </c>
      <c r="AB41">
        <v>11.702100173165439</v>
      </c>
      <c r="AC41">
        <v>8.6075281976768938</v>
      </c>
      <c r="AD41">
        <v>8.1173664493085624</v>
      </c>
      <c r="AE41">
        <v>14.639928250681919</v>
      </c>
      <c r="AF41">
        <v>2.4820278542983245</v>
      </c>
      <c r="AG41">
        <v>11.766081468073578</v>
      </c>
      <c r="AH41">
        <v>45.294009378269372</v>
      </c>
      <c r="AI41">
        <v>5.6556927802578016</v>
      </c>
      <c r="AJ41">
        <v>0</v>
      </c>
      <c r="AK41">
        <v>20.183978198817968</v>
      </c>
      <c r="AL41">
        <v>0</v>
      </c>
      <c r="AM41">
        <v>0</v>
      </c>
      <c r="AN41">
        <v>1.0338367200785687</v>
      </c>
      <c r="AO41">
        <v>0</v>
      </c>
      <c r="AP41">
        <v>0.91047719585749787</v>
      </c>
      <c r="AQ41">
        <v>0</v>
      </c>
      <c r="AR41">
        <v>9.8084132999999998</v>
      </c>
      <c r="AS41">
        <v>9.4463701353048641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530.13611002783421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4.8700057785638684</v>
      </c>
      <c r="L42">
        <v>125.48930991665232</v>
      </c>
      <c r="M42">
        <v>25.539952310600018</v>
      </c>
      <c r="N42">
        <v>33.37910215269855</v>
      </c>
      <c r="O42">
        <v>0</v>
      </c>
      <c r="P42">
        <v>39.247053322174516</v>
      </c>
      <c r="Q42">
        <v>6.4646006156394957</v>
      </c>
      <c r="R42">
        <v>9.1641549047619044</v>
      </c>
      <c r="S42">
        <v>7.8170467951037788</v>
      </c>
      <c r="T42">
        <v>0</v>
      </c>
      <c r="U42">
        <v>62.017202698688997</v>
      </c>
      <c r="V42">
        <v>3.5355052727272724</v>
      </c>
      <c r="W42">
        <v>13.123817870907391</v>
      </c>
      <c r="X42">
        <v>43.892288845858083</v>
      </c>
      <c r="Y42">
        <v>0</v>
      </c>
      <c r="Z42">
        <v>5.7938272159090909</v>
      </c>
      <c r="AA42">
        <v>12.480332925738397</v>
      </c>
      <c r="AB42">
        <v>11.702100173165439</v>
      </c>
      <c r="AC42">
        <v>8.6075281976768938</v>
      </c>
      <c r="AD42">
        <v>8.1173664493085624</v>
      </c>
      <c r="AE42">
        <v>14.639928250681919</v>
      </c>
      <c r="AF42">
        <v>2.4820278542983245</v>
      </c>
      <c r="AG42">
        <v>11.766081468073578</v>
      </c>
      <c r="AH42">
        <v>45.294009378269372</v>
      </c>
      <c r="AI42">
        <v>5.6556927802578016</v>
      </c>
      <c r="AJ42">
        <v>0</v>
      </c>
      <c r="AK42">
        <v>20.183978198817968</v>
      </c>
      <c r="AL42">
        <v>0</v>
      </c>
      <c r="AM42">
        <v>0</v>
      </c>
      <c r="AN42">
        <v>1.0338367200785687</v>
      </c>
      <c r="AO42">
        <v>0</v>
      </c>
      <c r="AP42">
        <v>0.91047719585749787</v>
      </c>
      <c r="AQ42">
        <v>0</v>
      </c>
      <c r="AR42">
        <v>9.8084132999999998</v>
      </c>
      <c r="AS42">
        <v>9.4463701353048641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542.46201072781469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5.0100699501703687</v>
      </c>
      <c r="L43">
        <v>125.48930991665232</v>
      </c>
      <c r="M43">
        <v>26.936007854922281</v>
      </c>
      <c r="N43">
        <v>35.161175514242878</v>
      </c>
      <c r="O43">
        <v>0</v>
      </c>
      <c r="P43">
        <v>41.364094859984803</v>
      </c>
      <c r="Q43">
        <v>6.4646006156394957</v>
      </c>
      <c r="R43">
        <v>12.559334911745191</v>
      </c>
      <c r="S43">
        <v>7.8170467951037788</v>
      </c>
      <c r="T43">
        <v>0</v>
      </c>
      <c r="U43">
        <v>62.017202698688997</v>
      </c>
      <c r="V43">
        <v>3.5355052727272724</v>
      </c>
      <c r="W43">
        <v>13.123817870907391</v>
      </c>
      <c r="X43">
        <v>43.892288845858083</v>
      </c>
      <c r="Y43">
        <v>0</v>
      </c>
      <c r="Z43">
        <v>5.7938272159090909</v>
      </c>
      <c r="AA43">
        <v>12.480332925738397</v>
      </c>
      <c r="AB43">
        <v>11.702100173165439</v>
      </c>
      <c r="AC43">
        <v>8.6075281976768938</v>
      </c>
      <c r="AD43">
        <v>8.1173664493085624</v>
      </c>
      <c r="AE43">
        <v>14.639928250681919</v>
      </c>
      <c r="AF43">
        <v>0</v>
      </c>
      <c r="AG43">
        <v>11.766081468073578</v>
      </c>
      <c r="AH43">
        <v>45.294009378269372</v>
      </c>
      <c r="AI43">
        <v>4.7130773168815008</v>
      </c>
      <c r="AJ43">
        <v>0</v>
      </c>
      <c r="AK43">
        <v>20.183978198817968</v>
      </c>
      <c r="AL43">
        <v>0</v>
      </c>
      <c r="AM43">
        <v>0</v>
      </c>
      <c r="AN43">
        <v>1.0338367200785687</v>
      </c>
      <c r="AO43">
        <v>0</v>
      </c>
      <c r="AP43">
        <v>2.9969876153272579</v>
      </c>
      <c r="AQ43">
        <v>0</v>
      </c>
      <c r="AR43">
        <v>11.44314885</v>
      </c>
      <c r="AS43">
        <v>9.4463701353048641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551.5890280018765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9.0399031653703776</v>
      </c>
      <c r="L44">
        <v>125.48930991665232</v>
      </c>
      <c r="M44">
        <v>26.936007854922281</v>
      </c>
      <c r="N44">
        <v>35.161175514242878</v>
      </c>
      <c r="O44">
        <v>0</v>
      </c>
      <c r="P44">
        <v>41.364094859984803</v>
      </c>
      <c r="Q44">
        <v>6.4646006156394957</v>
      </c>
      <c r="R44">
        <v>12.559334911745191</v>
      </c>
      <c r="S44">
        <v>7.8170467951037788</v>
      </c>
      <c r="T44">
        <v>0</v>
      </c>
      <c r="U44">
        <v>62.017202698688997</v>
      </c>
      <c r="V44">
        <v>3.5355052727272724</v>
      </c>
      <c r="W44">
        <v>13.123817870907391</v>
      </c>
      <c r="X44">
        <v>43.892288845858083</v>
      </c>
      <c r="Y44">
        <v>0</v>
      </c>
      <c r="Z44">
        <v>5.7938272159090909</v>
      </c>
      <c r="AA44">
        <v>12.480332925738397</v>
      </c>
      <c r="AB44">
        <v>11.702100173165439</v>
      </c>
      <c r="AC44">
        <v>8.6075281976768938</v>
      </c>
      <c r="AD44">
        <v>8.1173664493085624</v>
      </c>
      <c r="AE44">
        <v>14.639928250681919</v>
      </c>
      <c r="AF44">
        <v>0</v>
      </c>
      <c r="AG44">
        <v>11.766081468073578</v>
      </c>
      <c r="AH44">
        <v>45.294009378269372</v>
      </c>
      <c r="AI44">
        <v>4.7130773168815008</v>
      </c>
      <c r="AJ44">
        <v>0</v>
      </c>
      <c r="AK44">
        <v>20.183978198817968</v>
      </c>
      <c r="AL44">
        <v>0</v>
      </c>
      <c r="AM44">
        <v>0</v>
      </c>
      <c r="AN44">
        <v>1.0338367200785687</v>
      </c>
      <c r="AO44">
        <v>0</v>
      </c>
      <c r="AP44">
        <v>2.9969876153272579</v>
      </c>
      <c r="AQ44">
        <v>0</v>
      </c>
      <c r="AR44">
        <v>11.44314885</v>
      </c>
      <c r="AS44">
        <v>9.4463701353048641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555.61886121707641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9.0399031653703776</v>
      </c>
      <c r="L45">
        <v>149.62116322496723</v>
      </c>
      <c r="M45">
        <v>26.936007854922281</v>
      </c>
      <c r="N45">
        <v>35.161175514242878</v>
      </c>
      <c r="O45">
        <v>0</v>
      </c>
      <c r="P45">
        <v>41.364094859984803</v>
      </c>
      <c r="Q45">
        <v>6.4646006156394957</v>
      </c>
      <c r="R45">
        <v>12.559334911745191</v>
      </c>
      <c r="S45">
        <v>7.8170467951037788</v>
      </c>
      <c r="T45">
        <v>0</v>
      </c>
      <c r="U45">
        <v>62.017202698688997</v>
      </c>
      <c r="V45">
        <v>3.5355052727272724</v>
      </c>
      <c r="W45">
        <v>13.123817870907391</v>
      </c>
      <c r="X45">
        <v>43.892288845858083</v>
      </c>
      <c r="Y45">
        <v>0</v>
      </c>
      <c r="Z45">
        <v>5.7938272159090909</v>
      </c>
      <c r="AA45">
        <v>12.480332925738397</v>
      </c>
      <c r="AB45">
        <v>11.702100173165439</v>
      </c>
      <c r="AC45">
        <v>8.6075281976768938</v>
      </c>
      <c r="AD45">
        <v>8.1173664493085624</v>
      </c>
      <c r="AE45">
        <v>14.639928250681919</v>
      </c>
      <c r="AF45">
        <v>0</v>
      </c>
      <c r="AG45">
        <v>11.766081468073578</v>
      </c>
      <c r="AH45">
        <v>45.294009378269372</v>
      </c>
      <c r="AI45">
        <v>4.7130773168815008</v>
      </c>
      <c r="AJ45">
        <v>0</v>
      </c>
      <c r="AK45">
        <v>20.183978198817968</v>
      </c>
      <c r="AL45">
        <v>0</v>
      </c>
      <c r="AM45">
        <v>0</v>
      </c>
      <c r="AN45">
        <v>1.0338367200785687</v>
      </c>
      <c r="AO45">
        <v>0</v>
      </c>
      <c r="AP45">
        <v>2.9969876153272579</v>
      </c>
      <c r="AQ45">
        <v>0</v>
      </c>
      <c r="AR45">
        <v>11.44314885</v>
      </c>
      <c r="AS45">
        <v>9.4463701353048641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579.75071452539134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9.0399031653703776</v>
      </c>
      <c r="L46">
        <v>173.75331020882618</v>
      </c>
      <c r="M46">
        <v>26.936007854922281</v>
      </c>
      <c r="N46">
        <v>35.161175514242878</v>
      </c>
      <c r="O46">
        <v>0</v>
      </c>
      <c r="P46">
        <v>41.364094859984803</v>
      </c>
      <c r="Q46">
        <v>6.4646006156394957</v>
      </c>
      <c r="R46">
        <v>12.559261309935485</v>
      </c>
      <c r="S46">
        <v>7.8170467951037788</v>
      </c>
      <c r="T46">
        <v>0</v>
      </c>
      <c r="U46">
        <v>62.017202698688997</v>
      </c>
      <c r="V46">
        <v>3.5355052727272724</v>
      </c>
      <c r="W46">
        <v>13.123817870907391</v>
      </c>
      <c r="X46">
        <v>43.892288845858083</v>
      </c>
      <c r="Y46">
        <v>0</v>
      </c>
      <c r="Z46">
        <v>5.7938272159090909</v>
      </c>
      <c r="AA46">
        <v>12.480332925738397</v>
      </c>
      <c r="AB46">
        <v>11.702100173165439</v>
      </c>
      <c r="AC46">
        <v>8.6075281976768938</v>
      </c>
      <c r="AD46">
        <v>8.1173664493085624</v>
      </c>
      <c r="AE46">
        <v>14.639928250681919</v>
      </c>
      <c r="AF46">
        <v>0</v>
      </c>
      <c r="AG46">
        <v>11.766081468073578</v>
      </c>
      <c r="AH46">
        <v>45.294009378269372</v>
      </c>
      <c r="AI46">
        <v>4.7130773168815008</v>
      </c>
      <c r="AJ46">
        <v>0</v>
      </c>
      <c r="AK46">
        <v>20.183978198817968</v>
      </c>
      <c r="AL46">
        <v>0</v>
      </c>
      <c r="AM46">
        <v>0</v>
      </c>
      <c r="AN46">
        <v>1.0338367200785687</v>
      </c>
      <c r="AO46">
        <v>0</v>
      </c>
      <c r="AP46">
        <v>0.91047719585749787</v>
      </c>
      <c r="AQ46">
        <v>0</v>
      </c>
      <c r="AR46">
        <v>9.8084132999999998</v>
      </c>
      <c r="AS46">
        <v>9.4463701353048641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600.16154193797081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9.1098913755948132</v>
      </c>
      <c r="L47">
        <v>130.31675510187668</v>
      </c>
      <c r="M47">
        <v>26.618633805288464</v>
      </c>
      <c r="N47">
        <v>34.773648513010528</v>
      </c>
      <c r="O47">
        <v>0</v>
      </c>
      <c r="P47">
        <v>40.90576413779857</v>
      </c>
      <c r="Q47">
        <v>6.4646006156394957</v>
      </c>
      <c r="R47">
        <v>6.9499665958936072</v>
      </c>
      <c r="S47">
        <v>7.7281636378151264</v>
      </c>
      <c r="T47">
        <v>0</v>
      </c>
      <c r="U47">
        <v>62.017202698688997</v>
      </c>
      <c r="V47">
        <v>3.5355052727272724</v>
      </c>
      <c r="W47">
        <v>13.123817870907391</v>
      </c>
      <c r="X47">
        <v>43.892288845858083</v>
      </c>
      <c r="Y47">
        <v>0</v>
      </c>
      <c r="Z47">
        <v>5.7938272159090909</v>
      </c>
      <c r="AA47">
        <v>12.480332925738397</v>
      </c>
      <c r="AB47">
        <v>11.702100173165439</v>
      </c>
      <c r="AC47">
        <v>8.6075281976768938</v>
      </c>
      <c r="AD47">
        <v>5.4115777187184468</v>
      </c>
      <c r="AE47">
        <v>14.639928250681919</v>
      </c>
      <c r="AF47">
        <v>0</v>
      </c>
      <c r="AG47">
        <v>11.766081468073578</v>
      </c>
      <c r="AH47">
        <v>45.294009378269372</v>
      </c>
      <c r="AI47">
        <v>4.7130773168815008</v>
      </c>
      <c r="AJ47">
        <v>0</v>
      </c>
      <c r="AK47">
        <v>20.183978198817968</v>
      </c>
      <c r="AL47">
        <v>0</v>
      </c>
      <c r="AM47">
        <v>0</v>
      </c>
      <c r="AN47">
        <v>1.0338367200785687</v>
      </c>
      <c r="AO47">
        <v>0</v>
      </c>
      <c r="AP47">
        <v>0.91047719585749787</v>
      </c>
      <c r="AQ47">
        <v>0</v>
      </c>
      <c r="AR47">
        <v>9.9718869777173911</v>
      </c>
      <c r="AS47">
        <v>9.4463701353048641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547.39125034399012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8.9899792942968553</v>
      </c>
      <c r="L48">
        <v>168.92809221254308</v>
      </c>
      <c r="M48">
        <v>26.489494223649537</v>
      </c>
      <c r="N48">
        <v>34.603312990266616</v>
      </c>
      <c r="O48">
        <v>0</v>
      </c>
      <c r="P48">
        <v>40.710420586187539</v>
      </c>
      <c r="Q48">
        <v>6.3611850000000008</v>
      </c>
      <c r="R48">
        <v>6.9092082494139717</v>
      </c>
      <c r="S48">
        <v>7.6869853512030391</v>
      </c>
      <c r="T48">
        <v>0</v>
      </c>
      <c r="U48">
        <v>62.017202698688997</v>
      </c>
      <c r="V48">
        <v>3.5355052727272724</v>
      </c>
      <c r="W48">
        <v>13.123817870907391</v>
      </c>
      <c r="X48">
        <v>43.892288845858083</v>
      </c>
      <c r="Y48">
        <v>0</v>
      </c>
      <c r="Z48">
        <v>3.8625512727272731</v>
      </c>
      <c r="AA48">
        <v>12.480332925738397</v>
      </c>
      <c r="AB48">
        <v>11.702100173165439</v>
      </c>
      <c r="AC48">
        <v>8.6075281976768938</v>
      </c>
      <c r="AD48">
        <v>5.4115777187184468</v>
      </c>
      <c r="AE48">
        <v>14.639928250681919</v>
      </c>
      <c r="AF48">
        <v>0</v>
      </c>
      <c r="AG48">
        <v>11.766081468073578</v>
      </c>
      <c r="AH48">
        <v>45.294009378269372</v>
      </c>
      <c r="AI48">
        <v>4.7130773168815008</v>
      </c>
      <c r="AJ48">
        <v>0</v>
      </c>
      <c r="AK48">
        <v>20.183978198817968</v>
      </c>
      <c r="AL48">
        <v>0</v>
      </c>
      <c r="AM48">
        <v>0</v>
      </c>
      <c r="AN48">
        <v>1.0338367200785687</v>
      </c>
      <c r="AO48">
        <v>0</v>
      </c>
      <c r="AP48">
        <v>0.91047719585749787</v>
      </c>
      <c r="AQ48">
        <v>0</v>
      </c>
      <c r="AR48">
        <v>9.9718869777173911</v>
      </c>
      <c r="AS48">
        <v>9.4463701353048641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583.27122852545153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9.0402637066357361</v>
      </c>
      <c r="L49">
        <v>183.41027794138989</v>
      </c>
      <c r="M49">
        <v>26.285997893572297</v>
      </c>
      <c r="N49">
        <v>34.343086909416584</v>
      </c>
      <c r="O49">
        <v>0</v>
      </c>
      <c r="P49">
        <v>40.393783009054253</v>
      </c>
      <c r="Q49">
        <v>5.6089520496304113</v>
      </c>
      <c r="R49">
        <v>6.13091718241966</v>
      </c>
      <c r="S49">
        <v>6.8894675642553187</v>
      </c>
      <c r="T49">
        <v>0</v>
      </c>
      <c r="U49">
        <v>62.017202698688997</v>
      </c>
      <c r="V49">
        <v>3.5355052727272724</v>
      </c>
      <c r="W49">
        <v>13.123817870907391</v>
      </c>
      <c r="X49">
        <v>43.892288845858083</v>
      </c>
      <c r="Y49">
        <v>0</v>
      </c>
      <c r="Z49">
        <v>3.8625512727272731</v>
      </c>
      <c r="AA49">
        <v>12.480332925738397</v>
      </c>
      <c r="AB49">
        <v>11.702100173165439</v>
      </c>
      <c r="AC49">
        <v>8.6075281976768938</v>
      </c>
      <c r="AD49">
        <v>5.4115777187184468</v>
      </c>
      <c r="AE49">
        <v>14.639928250681919</v>
      </c>
      <c r="AF49">
        <v>0</v>
      </c>
      <c r="AG49">
        <v>11.766081468073578</v>
      </c>
      <c r="AH49">
        <v>45.294009378269372</v>
      </c>
      <c r="AI49">
        <v>4.7130773168815008</v>
      </c>
      <c r="AJ49">
        <v>0</v>
      </c>
      <c r="AK49">
        <v>20.183978198817968</v>
      </c>
      <c r="AL49">
        <v>0</v>
      </c>
      <c r="AM49">
        <v>0</v>
      </c>
      <c r="AN49">
        <v>1.0338367200785687</v>
      </c>
      <c r="AO49">
        <v>0</v>
      </c>
      <c r="AP49">
        <v>0.91047719585749787</v>
      </c>
      <c r="AQ49">
        <v>0</v>
      </c>
      <c r="AR49">
        <v>11.44314885</v>
      </c>
      <c r="AS49">
        <v>9.4463701353048641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596.16655874654759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9.0402497903548387</v>
      </c>
      <c r="L50">
        <v>183.41027794138989</v>
      </c>
      <c r="M50">
        <v>26.219637061224496</v>
      </c>
      <c r="N50">
        <v>34.259524630418056</v>
      </c>
      <c r="O50">
        <v>0</v>
      </c>
      <c r="P50">
        <v>40.303715955470473</v>
      </c>
      <c r="Q50">
        <v>5.5932246128177958</v>
      </c>
      <c r="R50">
        <v>6.1177507840909096</v>
      </c>
      <c r="S50">
        <v>6.86754994413646</v>
      </c>
      <c r="T50">
        <v>0</v>
      </c>
      <c r="U50">
        <v>62.017202698688997</v>
      </c>
      <c r="V50">
        <v>3.5355052727272724</v>
      </c>
      <c r="W50">
        <v>13.123817870907391</v>
      </c>
      <c r="X50">
        <v>43.892288845858083</v>
      </c>
      <c r="Y50">
        <v>0</v>
      </c>
      <c r="Z50">
        <v>3.8625512727272731</v>
      </c>
      <c r="AA50">
        <v>12.480332925738397</v>
      </c>
      <c r="AB50">
        <v>11.702100173165439</v>
      </c>
      <c r="AC50">
        <v>8.6075281976768938</v>
      </c>
      <c r="AD50">
        <v>5.4115777187184468</v>
      </c>
      <c r="AE50">
        <v>14.639928250681919</v>
      </c>
      <c r="AF50">
        <v>0</v>
      </c>
      <c r="AG50">
        <v>11.766081468073578</v>
      </c>
      <c r="AH50">
        <v>45.294009378269372</v>
      </c>
      <c r="AI50">
        <v>4.7130773168815008</v>
      </c>
      <c r="AJ50">
        <v>0</v>
      </c>
      <c r="AK50">
        <v>20.183978198817968</v>
      </c>
      <c r="AL50">
        <v>0</v>
      </c>
      <c r="AM50">
        <v>0</v>
      </c>
      <c r="AN50">
        <v>1.0338367200785687</v>
      </c>
      <c r="AO50">
        <v>0</v>
      </c>
      <c r="AP50">
        <v>0.91047719585749787</v>
      </c>
      <c r="AQ50">
        <v>0</v>
      </c>
      <c r="AR50">
        <v>11.44314885</v>
      </c>
      <c r="AS50">
        <v>9.4463701353048641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595.87574321007639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9.0399565369937012</v>
      </c>
      <c r="L51">
        <v>183.41027794138989</v>
      </c>
      <c r="M51">
        <v>26.936007854922281</v>
      </c>
      <c r="N51">
        <v>35.161175514242878</v>
      </c>
      <c r="O51">
        <v>0</v>
      </c>
      <c r="P51">
        <v>41.364094859984803</v>
      </c>
      <c r="Q51">
        <v>6.468442166132724</v>
      </c>
      <c r="R51">
        <v>9.8066213861824618</v>
      </c>
      <c r="S51">
        <v>7.8141153767790268</v>
      </c>
      <c r="T51">
        <v>0</v>
      </c>
      <c r="U51">
        <v>62.017202698688997</v>
      </c>
      <c r="V51">
        <v>3.5355052727272724</v>
      </c>
      <c r="W51">
        <v>13.123817870907391</v>
      </c>
      <c r="X51">
        <v>43.892288845858083</v>
      </c>
      <c r="Y51">
        <v>0</v>
      </c>
      <c r="Z51">
        <v>3.8625512727272731</v>
      </c>
      <c r="AA51">
        <v>12.480332925738397</v>
      </c>
      <c r="AB51">
        <v>11.702100173165439</v>
      </c>
      <c r="AC51">
        <v>8.6075281976768938</v>
      </c>
      <c r="AD51">
        <v>5.4115777187184468</v>
      </c>
      <c r="AE51">
        <v>14.639928250681919</v>
      </c>
      <c r="AF51">
        <v>0</v>
      </c>
      <c r="AG51">
        <v>11.766081468073578</v>
      </c>
      <c r="AH51">
        <v>45.294009378269372</v>
      </c>
      <c r="AI51">
        <v>4.7130773168815008</v>
      </c>
      <c r="AJ51">
        <v>0</v>
      </c>
      <c r="AK51">
        <v>20.183978198817968</v>
      </c>
      <c r="AL51">
        <v>0</v>
      </c>
      <c r="AM51">
        <v>0</v>
      </c>
      <c r="AN51">
        <v>1.0338367200785687</v>
      </c>
      <c r="AO51">
        <v>0</v>
      </c>
      <c r="AP51">
        <v>0.94841377125103543</v>
      </c>
      <c r="AQ51">
        <v>0</v>
      </c>
      <c r="AR51">
        <v>11.44314885</v>
      </c>
      <c r="AS51">
        <v>9.4463701353048641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604.10244070219471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9.0402408060985309</v>
      </c>
      <c r="L52">
        <v>183.41027794138989</v>
      </c>
      <c r="M52">
        <v>26.936007854922281</v>
      </c>
      <c r="N52">
        <v>35.161175514242878</v>
      </c>
      <c r="O52">
        <v>0</v>
      </c>
      <c r="P52">
        <v>41.364094859984803</v>
      </c>
      <c r="Q52">
        <v>6.468442166132724</v>
      </c>
      <c r="R52">
        <v>12.556629714022138</v>
      </c>
      <c r="S52">
        <v>7.8141153767790268</v>
      </c>
      <c r="T52">
        <v>0</v>
      </c>
      <c r="U52">
        <v>62.017202698688997</v>
      </c>
      <c r="V52">
        <v>3.5355052727272724</v>
      </c>
      <c r="W52">
        <v>13.123817870907391</v>
      </c>
      <c r="X52">
        <v>43.892288845858083</v>
      </c>
      <c r="Y52">
        <v>0</v>
      </c>
      <c r="Z52">
        <v>3.8625512727272731</v>
      </c>
      <c r="AA52">
        <v>12.480332925738397</v>
      </c>
      <c r="AB52">
        <v>11.702100173165439</v>
      </c>
      <c r="AC52">
        <v>8.6075281976768938</v>
      </c>
      <c r="AD52">
        <v>5.4115777187184468</v>
      </c>
      <c r="AE52">
        <v>14.639928250681919</v>
      </c>
      <c r="AF52">
        <v>0</v>
      </c>
      <c r="AG52">
        <v>11.766081468073578</v>
      </c>
      <c r="AH52">
        <v>45.294009378269372</v>
      </c>
      <c r="AI52">
        <v>4.7130773168815008</v>
      </c>
      <c r="AJ52">
        <v>0</v>
      </c>
      <c r="AK52">
        <v>20.183978198817968</v>
      </c>
      <c r="AL52">
        <v>0</v>
      </c>
      <c r="AM52">
        <v>0</v>
      </c>
      <c r="AN52">
        <v>1.0338367200785687</v>
      </c>
      <c r="AO52">
        <v>0</v>
      </c>
      <c r="AP52">
        <v>0.94841377125103543</v>
      </c>
      <c r="AQ52">
        <v>0</v>
      </c>
      <c r="AR52">
        <v>9.9718869777173911</v>
      </c>
      <c r="AS52">
        <v>9.4463701353048641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605.38147142685671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8.960056345914678</v>
      </c>
      <c r="L53">
        <v>183.41190849773696</v>
      </c>
      <c r="M53">
        <v>26.936007854922281</v>
      </c>
      <c r="N53">
        <v>35.161175514242878</v>
      </c>
      <c r="O53">
        <v>0</v>
      </c>
      <c r="P53">
        <v>41.364094859984803</v>
      </c>
      <c r="Q53">
        <v>6.468442166132724</v>
      </c>
      <c r="R53">
        <v>12.556629714022138</v>
      </c>
      <c r="S53">
        <v>7.8141153767790268</v>
      </c>
      <c r="T53">
        <v>0</v>
      </c>
      <c r="U53">
        <v>62.017202698688997</v>
      </c>
      <c r="V53">
        <v>3.5355052727272724</v>
      </c>
      <c r="W53">
        <v>13.123817870907391</v>
      </c>
      <c r="X53">
        <v>43.892288845858083</v>
      </c>
      <c r="Y53">
        <v>0</v>
      </c>
      <c r="Z53">
        <v>3.8625512727272731</v>
      </c>
      <c r="AA53">
        <v>12.480332925738397</v>
      </c>
      <c r="AB53">
        <v>11.702100173165439</v>
      </c>
      <c r="AC53">
        <v>8.6075281976768938</v>
      </c>
      <c r="AD53">
        <v>5.4115777187184468</v>
      </c>
      <c r="AE53">
        <v>14.639928250681919</v>
      </c>
      <c r="AF53">
        <v>0</v>
      </c>
      <c r="AG53">
        <v>11.766081468073578</v>
      </c>
      <c r="AH53">
        <v>45.294009378269372</v>
      </c>
      <c r="AI53">
        <v>4.7130773168815008</v>
      </c>
      <c r="AJ53">
        <v>0</v>
      </c>
      <c r="AK53">
        <v>20.183978198817968</v>
      </c>
      <c r="AL53">
        <v>0</v>
      </c>
      <c r="AM53">
        <v>0</v>
      </c>
      <c r="AN53">
        <v>1.0338367200785687</v>
      </c>
      <c r="AO53">
        <v>0</v>
      </c>
      <c r="AP53">
        <v>0.56904832410936201</v>
      </c>
      <c r="AQ53">
        <v>0</v>
      </c>
      <c r="AR53">
        <v>9.9718869777173911</v>
      </c>
      <c r="AS53">
        <v>9.4463701353048641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604.92355207587832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9.040058841214087</v>
      </c>
      <c r="L54">
        <v>183.41190849773696</v>
      </c>
      <c r="M54">
        <v>26.936007854922281</v>
      </c>
      <c r="N54">
        <v>35.161175514242878</v>
      </c>
      <c r="O54">
        <v>0</v>
      </c>
      <c r="P54">
        <v>41.364094859984803</v>
      </c>
      <c r="Q54">
        <v>6.468442166132724</v>
      </c>
      <c r="R54">
        <v>12.556629714022138</v>
      </c>
      <c r="S54">
        <v>7.8141153767790268</v>
      </c>
      <c r="T54">
        <v>0</v>
      </c>
      <c r="U54">
        <v>62.017202698688997</v>
      </c>
      <c r="V54">
        <v>3.5355052727272724</v>
      </c>
      <c r="W54">
        <v>13.123817870907391</v>
      </c>
      <c r="X54">
        <v>43.892288845858083</v>
      </c>
      <c r="Y54">
        <v>0</v>
      </c>
      <c r="Z54">
        <v>3.8625512727272731</v>
      </c>
      <c r="AA54">
        <v>12.480332925738397</v>
      </c>
      <c r="AB54">
        <v>11.702100173165439</v>
      </c>
      <c r="AC54">
        <v>8.6075281976768938</v>
      </c>
      <c r="AD54">
        <v>5.4115777187184468</v>
      </c>
      <c r="AE54">
        <v>14.639928250681919</v>
      </c>
      <c r="AF54">
        <v>0</v>
      </c>
      <c r="AG54">
        <v>11.766081468073578</v>
      </c>
      <c r="AH54">
        <v>45.294009378269372</v>
      </c>
      <c r="AI54">
        <v>4.7130773168815008</v>
      </c>
      <c r="AJ54">
        <v>0</v>
      </c>
      <c r="AK54">
        <v>20.183978198817968</v>
      </c>
      <c r="AL54">
        <v>0</v>
      </c>
      <c r="AM54">
        <v>0</v>
      </c>
      <c r="AN54">
        <v>1.0338367200785687</v>
      </c>
      <c r="AO54">
        <v>0</v>
      </c>
      <c r="AP54">
        <v>0.56904832410936201</v>
      </c>
      <c r="AQ54">
        <v>0</v>
      </c>
      <c r="AR54">
        <v>9.9718869777173911</v>
      </c>
      <c r="AS54">
        <v>9.4463701353048641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605.00355457117769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9.0399903871189924</v>
      </c>
      <c r="L55">
        <v>183.41190849773696</v>
      </c>
      <c r="M55">
        <v>26.936007854922281</v>
      </c>
      <c r="N55">
        <v>35.161175514242878</v>
      </c>
      <c r="O55">
        <v>0</v>
      </c>
      <c r="P55">
        <v>41.364094859984803</v>
      </c>
      <c r="Q55">
        <v>6.468442166132724</v>
      </c>
      <c r="R55">
        <v>12.556629714022138</v>
      </c>
      <c r="S55">
        <v>7.8141153767790268</v>
      </c>
      <c r="T55">
        <v>0</v>
      </c>
      <c r="U55">
        <v>62.017202698688997</v>
      </c>
      <c r="V55">
        <v>3.5355052727272724</v>
      </c>
      <c r="W55">
        <v>13.123817870907391</v>
      </c>
      <c r="X55">
        <v>43.892288845858083</v>
      </c>
      <c r="Y55">
        <v>0</v>
      </c>
      <c r="Z55">
        <v>3.8625512727272731</v>
      </c>
      <c r="AA55">
        <v>12.480332925738397</v>
      </c>
      <c r="AB55">
        <v>11.702100173165439</v>
      </c>
      <c r="AC55">
        <v>8.6075281976768938</v>
      </c>
      <c r="AD55">
        <v>5.4115777187184468</v>
      </c>
      <c r="AE55">
        <v>14.639928250681919</v>
      </c>
      <c r="AF55">
        <v>0</v>
      </c>
      <c r="AG55">
        <v>11.766081468073578</v>
      </c>
      <c r="AH55">
        <v>45.294009378269372</v>
      </c>
      <c r="AI55">
        <v>4.7130773168815008</v>
      </c>
      <c r="AJ55">
        <v>0</v>
      </c>
      <c r="AK55">
        <v>20.183978198817968</v>
      </c>
      <c r="AL55">
        <v>0</v>
      </c>
      <c r="AM55">
        <v>0</v>
      </c>
      <c r="AN55">
        <v>1.0338367200785687</v>
      </c>
      <c r="AO55">
        <v>0</v>
      </c>
      <c r="AP55">
        <v>0.91047719585749787</v>
      </c>
      <c r="AQ55">
        <v>0</v>
      </c>
      <c r="AR55">
        <v>11.116201801358695</v>
      </c>
      <c r="AS55">
        <v>9.4463701353048641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606.48922981247199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9.0401518489842179</v>
      </c>
      <c r="L56">
        <v>183.41190849773696</v>
      </c>
      <c r="M56">
        <v>26.936007854922281</v>
      </c>
      <c r="N56">
        <v>35.161175514242878</v>
      </c>
      <c r="O56">
        <v>0</v>
      </c>
      <c r="P56">
        <v>41.364094859984803</v>
      </c>
      <c r="Q56">
        <v>6.468442166132724</v>
      </c>
      <c r="R56">
        <v>12.556629714022138</v>
      </c>
      <c r="S56">
        <v>7.8141153767790268</v>
      </c>
      <c r="T56">
        <v>0</v>
      </c>
      <c r="U56">
        <v>62.017202698688997</v>
      </c>
      <c r="V56">
        <v>3.5355052727272724</v>
      </c>
      <c r="W56">
        <v>13.123817870907391</v>
      </c>
      <c r="X56">
        <v>43.892288845858083</v>
      </c>
      <c r="Y56">
        <v>0</v>
      </c>
      <c r="Z56">
        <v>3.8625512727272731</v>
      </c>
      <c r="AA56">
        <v>12.480332925738397</v>
      </c>
      <c r="AB56">
        <v>11.702100173165439</v>
      </c>
      <c r="AC56">
        <v>8.6075281976768938</v>
      </c>
      <c r="AD56">
        <v>5.4115777187184468</v>
      </c>
      <c r="AE56">
        <v>14.639928250681919</v>
      </c>
      <c r="AF56">
        <v>0</v>
      </c>
      <c r="AG56">
        <v>11.766081468073578</v>
      </c>
      <c r="AH56">
        <v>45.294009378269372</v>
      </c>
      <c r="AI56">
        <v>4.7130773168815008</v>
      </c>
      <c r="AJ56">
        <v>0</v>
      </c>
      <c r="AK56">
        <v>20.183978198817968</v>
      </c>
      <c r="AL56">
        <v>0</v>
      </c>
      <c r="AM56">
        <v>0</v>
      </c>
      <c r="AN56">
        <v>1.0338367200785687</v>
      </c>
      <c r="AO56">
        <v>0</v>
      </c>
      <c r="AP56">
        <v>0.91047719585749787</v>
      </c>
      <c r="AQ56">
        <v>0</v>
      </c>
      <c r="AR56">
        <v>11.116201801358695</v>
      </c>
      <c r="AS56">
        <v>9.4463701353048641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606.48939127433721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9.0201695240336282</v>
      </c>
      <c r="L57">
        <v>183.4077486587635</v>
      </c>
      <c r="M57">
        <v>26.936007854922281</v>
      </c>
      <c r="N57">
        <v>35.161175514242878</v>
      </c>
      <c r="O57">
        <v>0</v>
      </c>
      <c r="P57">
        <v>41.364094859984803</v>
      </c>
      <c r="Q57">
        <v>6.468442166132724</v>
      </c>
      <c r="R57">
        <v>12.556629714022138</v>
      </c>
      <c r="S57">
        <v>7.8141153767790268</v>
      </c>
      <c r="T57">
        <v>0</v>
      </c>
      <c r="U57">
        <v>62.017202698688997</v>
      </c>
      <c r="V57">
        <v>3.5355052727272724</v>
      </c>
      <c r="W57">
        <v>13.123817870907391</v>
      </c>
      <c r="X57">
        <v>43.892288845858083</v>
      </c>
      <c r="Y57">
        <v>0</v>
      </c>
      <c r="Z57">
        <v>3.8625512727272731</v>
      </c>
      <c r="AA57">
        <v>12.480332925738397</v>
      </c>
      <c r="AB57">
        <v>11.702100173165439</v>
      </c>
      <c r="AC57">
        <v>8.6075281976768938</v>
      </c>
      <c r="AD57">
        <v>5.4115777187184468</v>
      </c>
      <c r="AE57">
        <v>14.639928250681919</v>
      </c>
      <c r="AF57">
        <v>0</v>
      </c>
      <c r="AG57">
        <v>11.766081468073578</v>
      </c>
      <c r="AH57">
        <v>45.294009378269372</v>
      </c>
      <c r="AI57">
        <v>1.0557290424952499</v>
      </c>
      <c r="AJ57">
        <v>0</v>
      </c>
      <c r="AK57">
        <v>20.183978198817968</v>
      </c>
      <c r="AL57">
        <v>0</v>
      </c>
      <c r="AM57">
        <v>0</v>
      </c>
      <c r="AN57">
        <v>1.0338367200785687</v>
      </c>
      <c r="AO57">
        <v>0</v>
      </c>
      <c r="AP57">
        <v>0.91047719585749787</v>
      </c>
      <c r="AQ57">
        <v>0</v>
      </c>
      <c r="AR57">
        <v>11.116201801358695</v>
      </c>
      <c r="AS57">
        <v>9.4463701353048641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602.80790083602699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9.0401734466807842</v>
      </c>
      <c r="L58">
        <v>183.4077486587635</v>
      </c>
      <c r="M58">
        <v>26.936007854922281</v>
      </c>
      <c r="N58">
        <v>35.161175514242878</v>
      </c>
      <c r="O58">
        <v>0</v>
      </c>
      <c r="P58">
        <v>41.364094859984803</v>
      </c>
      <c r="Q58">
        <v>6.468442166132724</v>
      </c>
      <c r="R58">
        <v>12.556629714022138</v>
      </c>
      <c r="S58">
        <v>7.8141153767790268</v>
      </c>
      <c r="T58">
        <v>0</v>
      </c>
      <c r="U58">
        <v>62.017202698688997</v>
      </c>
      <c r="V58">
        <v>3.5355052727272724</v>
      </c>
      <c r="W58">
        <v>13.123817870907391</v>
      </c>
      <c r="X58">
        <v>43.892288845858083</v>
      </c>
      <c r="Y58">
        <v>0</v>
      </c>
      <c r="Z58">
        <v>3.8625512727272731</v>
      </c>
      <c r="AA58">
        <v>12.480332925738397</v>
      </c>
      <c r="AB58">
        <v>11.702100173165439</v>
      </c>
      <c r="AC58">
        <v>8.6075281976768938</v>
      </c>
      <c r="AD58">
        <v>5.4115777187184468</v>
      </c>
      <c r="AE58">
        <v>14.639928250681919</v>
      </c>
      <c r="AF58">
        <v>0</v>
      </c>
      <c r="AG58">
        <v>11.766081468073578</v>
      </c>
      <c r="AH58">
        <v>45.294009378269372</v>
      </c>
      <c r="AI58">
        <v>0</v>
      </c>
      <c r="AJ58">
        <v>0</v>
      </c>
      <c r="AK58">
        <v>20.183978198817968</v>
      </c>
      <c r="AL58">
        <v>0</v>
      </c>
      <c r="AM58">
        <v>0</v>
      </c>
      <c r="AN58">
        <v>1.0338367200785687</v>
      </c>
      <c r="AO58">
        <v>0</v>
      </c>
      <c r="AP58">
        <v>0.91047719585749787</v>
      </c>
      <c r="AQ58">
        <v>0</v>
      </c>
      <c r="AR58">
        <v>9.9718869777173911</v>
      </c>
      <c r="AS58">
        <v>9.4463701353048641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600.62786089253757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9.0399948873516216</v>
      </c>
      <c r="L59">
        <v>183.41464422030847</v>
      </c>
      <c r="M59">
        <v>26.936007854922281</v>
      </c>
      <c r="N59">
        <v>35.161175514242878</v>
      </c>
      <c r="O59">
        <v>0</v>
      </c>
      <c r="P59">
        <v>41.364094859984803</v>
      </c>
      <c r="Q59">
        <v>6.468442166132724</v>
      </c>
      <c r="R59">
        <v>12.556629714022138</v>
      </c>
      <c r="S59">
        <v>7.8141153767790268</v>
      </c>
      <c r="T59">
        <v>0</v>
      </c>
      <c r="U59">
        <v>62.017202698688997</v>
      </c>
      <c r="V59">
        <v>3.5355052727272724</v>
      </c>
      <c r="W59">
        <v>13.123817870907391</v>
      </c>
      <c r="X59">
        <v>43.892288845858083</v>
      </c>
      <c r="Y59">
        <v>0</v>
      </c>
      <c r="Z59">
        <v>5.7938272159090909</v>
      </c>
      <c r="AA59">
        <v>12.480332925738397</v>
      </c>
      <c r="AB59">
        <v>11.702100173165439</v>
      </c>
      <c r="AC59">
        <v>8.6075281976768938</v>
      </c>
      <c r="AD59">
        <v>5.4115777187184468</v>
      </c>
      <c r="AE59">
        <v>14.639928250681919</v>
      </c>
      <c r="AF59">
        <v>0</v>
      </c>
      <c r="AG59">
        <v>11.766081468073578</v>
      </c>
      <c r="AH59">
        <v>45.294009378269372</v>
      </c>
      <c r="AI59">
        <v>0</v>
      </c>
      <c r="AJ59">
        <v>0</v>
      </c>
      <c r="AK59">
        <v>20.183978198817968</v>
      </c>
      <c r="AL59">
        <v>0</v>
      </c>
      <c r="AM59">
        <v>0</v>
      </c>
      <c r="AN59">
        <v>1.0338367200785687</v>
      </c>
      <c r="AO59">
        <v>0</v>
      </c>
      <c r="AP59">
        <v>2.9969876153272579</v>
      </c>
      <c r="AQ59">
        <v>0</v>
      </c>
      <c r="AR59">
        <v>9.9718869777173911</v>
      </c>
      <c r="AS59">
        <v>9.4463701353048641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604.652364257405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9.0402031079917062</v>
      </c>
      <c r="L60">
        <v>183.41464422030847</v>
      </c>
      <c r="M60">
        <v>26.936007854922281</v>
      </c>
      <c r="N60">
        <v>35.161175514242878</v>
      </c>
      <c r="O60">
        <v>0</v>
      </c>
      <c r="P60">
        <v>41.364094859984803</v>
      </c>
      <c r="Q60">
        <v>6.468442166132724</v>
      </c>
      <c r="R60">
        <v>12.556629714022138</v>
      </c>
      <c r="S60">
        <v>7.8141153767790268</v>
      </c>
      <c r="T60">
        <v>0</v>
      </c>
      <c r="U60">
        <v>62.017202698688997</v>
      </c>
      <c r="V60">
        <v>3.5355052727272724</v>
      </c>
      <c r="W60">
        <v>13.123817870907391</v>
      </c>
      <c r="X60">
        <v>43.892288845858083</v>
      </c>
      <c r="Y60">
        <v>0</v>
      </c>
      <c r="Z60">
        <v>5.7938272159090909</v>
      </c>
      <c r="AA60">
        <v>12.480332925738397</v>
      </c>
      <c r="AB60">
        <v>11.702100173165439</v>
      </c>
      <c r="AC60">
        <v>8.6075281976768938</v>
      </c>
      <c r="AD60">
        <v>5.4115777187184468</v>
      </c>
      <c r="AE60">
        <v>14.639928250681919</v>
      </c>
      <c r="AF60">
        <v>0</v>
      </c>
      <c r="AG60">
        <v>11.766081468073578</v>
      </c>
      <c r="AH60">
        <v>45.294009378269372</v>
      </c>
      <c r="AI60">
        <v>0</v>
      </c>
      <c r="AJ60">
        <v>0</v>
      </c>
      <c r="AK60">
        <v>20.183978198817968</v>
      </c>
      <c r="AL60">
        <v>0</v>
      </c>
      <c r="AM60">
        <v>1.5634383751001895</v>
      </c>
      <c r="AN60">
        <v>1.0338367200785687</v>
      </c>
      <c r="AO60">
        <v>0</v>
      </c>
      <c r="AP60">
        <v>2.9969876153272579</v>
      </c>
      <c r="AQ60">
        <v>0</v>
      </c>
      <c r="AR60">
        <v>9.9718869777173911</v>
      </c>
      <c r="AS60">
        <v>9.4463701353048641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606.21601085314524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9.0401914752564796</v>
      </c>
      <c r="L61">
        <v>232.64495320178369</v>
      </c>
      <c r="M61">
        <v>26.936007854922281</v>
      </c>
      <c r="N61">
        <v>35.161175514242878</v>
      </c>
      <c r="O61">
        <v>0</v>
      </c>
      <c r="P61">
        <v>41.364094859984803</v>
      </c>
      <c r="Q61">
        <v>6.468442166132724</v>
      </c>
      <c r="R61">
        <v>12.556629714022138</v>
      </c>
      <c r="S61">
        <v>7.8141153767790268</v>
      </c>
      <c r="T61">
        <v>0</v>
      </c>
      <c r="U61">
        <v>62.017202698688997</v>
      </c>
      <c r="V61">
        <v>3.5355052727272724</v>
      </c>
      <c r="W61">
        <v>13.123817870907391</v>
      </c>
      <c r="X61">
        <v>43.892288845858083</v>
      </c>
      <c r="Y61">
        <v>0</v>
      </c>
      <c r="Z61">
        <v>5.7938272159090909</v>
      </c>
      <c r="AA61">
        <v>12.480332925738397</v>
      </c>
      <c r="AB61">
        <v>11.702100173165439</v>
      </c>
      <c r="AC61">
        <v>8.6075281976768938</v>
      </c>
      <c r="AD61">
        <v>5.4115777187184468</v>
      </c>
      <c r="AE61">
        <v>14.639928250681919</v>
      </c>
      <c r="AF61">
        <v>0</v>
      </c>
      <c r="AG61">
        <v>11.766081468073578</v>
      </c>
      <c r="AH61">
        <v>45.294009378269372</v>
      </c>
      <c r="AI61">
        <v>0</v>
      </c>
      <c r="AJ61">
        <v>0</v>
      </c>
      <c r="AK61">
        <v>20.183978198817968</v>
      </c>
      <c r="AL61">
        <v>0</v>
      </c>
      <c r="AM61">
        <v>3.1268770081229853</v>
      </c>
      <c r="AN61">
        <v>1.0338367200785687</v>
      </c>
      <c r="AO61">
        <v>0</v>
      </c>
      <c r="AP61">
        <v>2.9969876153272579</v>
      </c>
      <c r="AQ61">
        <v>0</v>
      </c>
      <c r="AR61">
        <v>9.9718869777173911</v>
      </c>
      <c r="AS61">
        <v>9.4463701353048641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657.00974683490813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9.040092375714984</v>
      </c>
      <c r="L62">
        <v>281.8752538906956</v>
      </c>
      <c r="M62">
        <v>26.936007854922281</v>
      </c>
      <c r="N62">
        <v>35.161175514242878</v>
      </c>
      <c r="O62">
        <v>0</v>
      </c>
      <c r="P62">
        <v>41.364094859984803</v>
      </c>
      <c r="Q62">
        <v>6.468442166132724</v>
      </c>
      <c r="R62">
        <v>12.556629714022138</v>
      </c>
      <c r="S62">
        <v>7.8141153767790268</v>
      </c>
      <c r="T62">
        <v>0</v>
      </c>
      <c r="U62">
        <v>62.017202698688997</v>
      </c>
      <c r="V62">
        <v>3.5355052727272724</v>
      </c>
      <c r="W62">
        <v>13.123817870907391</v>
      </c>
      <c r="X62">
        <v>43.892288845858083</v>
      </c>
      <c r="Y62">
        <v>0</v>
      </c>
      <c r="Z62">
        <v>5.7938272159090909</v>
      </c>
      <c r="AA62">
        <v>12.480332925738397</v>
      </c>
      <c r="AB62">
        <v>11.702100173165439</v>
      </c>
      <c r="AC62">
        <v>8.6075281976768938</v>
      </c>
      <c r="AD62">
        <v>5.4115777187184468</v>
      </c>
      <c r="AE62">
        <v>14.639928250681919</v>
      </c>
      <c r="AF62">
        <v>0</v>
      </c>
      <c r="AG62">
        <v>11.766081468073578</v>
      </c>
      <c r="AH62">
        <v>45.294009378269372</v>
      </c>
      <c r="AI62">
        <v>0</v>
      </c>
      <c r="AJ62">
        <v>0</v>
      </c>
      <c r="AK62">
        <v>20.183978198817968</v>
      </c>
      <c r="AL62">
        <v>0</v>
      </c>
      <c r="AM62">
        <v>4.6808403383389656</v>
      </c>
      <c r="AN62">
        <v>1.0338367200785687</v>
      </c>
      <c r="AO62">
        <v>0</v>
      </c>
      <c r="AP62">
        <v>2.9969876153272579</v>
      </c>
      <c r="AQ62">
        <v>0</v>
      </c>
      <c r="AR62">
        <v>9.9718869777173911</v>
      </c>
      <c r="AS62">
        <v>9.4463701353048641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707.79391175449439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9.0401676181185984</v>
      </c>
      <c r="L63">
        <v>342.68902965502764</v>
      </c>
      <c r="M63">
        <v>26.936007854922281</v>
      </c>
      <c r="N63">
        <v>35.161175514242878</v>
      </c>
      <c r="O63">
        <v>0</v>
      </c>
      <c r="P63">
        <v>41.364094859984803</v>
      </c>
      <c r="Q63">
        <v>6.468442166132724</v>
      </c>
      <c r="R63">
        <v>12.556629714022138</v>
      </c>
      <c r="S63">
        <v>7.8141153767790268</v>
      </c>
      <c r="T63">
        <v>0</v>
      </c>
      <c r="U63">
        <v>62.017202698688997</v>
      </c>
      <c r="V63">
        <v>3.5355052727272724</v>
      </c>
      <c r="W63">
        <v>13.123817870907391</v>
      </c>
      <c r="X63">
        <v>43.892288845858083</v>
      </c>
      <c r="Y63">
        <v>0</v>
      </c>
      <c r="Z63">
        <v>5.7938272159090909</v>
      </c>
      <c r="AA63">
        <v>12.480332925738397</v>
      </c>
      <c r="AB63">
        <v>11.702100173165439</v>
      </c>
      <c r="AC63">
        <v>8.6075281976768938</v>
      </c>
      <c r="AD63">
        <v>5.4115777187184468</v>
      </c>
      <c r="AE63">
        <v>14.639928250681919</v>
      </c>
      <c r="AF63">
        <v>0</v>
      </c>
      <c r="AG63">
        <v>11.766081468073578</v>
      </c>
      <c r="AH63">
        <v>45.294009378269372</v>
      </c>
      <c r="AI63">
        <v>0</v>
      </c>
      <c r="AJ63">
        <v>0</v>
      </c>
      <c r="AK63">
        <v>20.183978198817968</v>
      </c>
      <c r="AL63">
        <v>0</v>
      </c>
      <c r="AM63">
        <v>4.6808403383389656</v>
      </c>
      <c r="AN63">
        <v>1.0338367200785687</v>
      </c>
      <c r="AO63">
        <v>0</v>
      </c>
      <c r="AP63">
        <v>0.91047719585749787</v>
      </c>
      <c r="AQ63">
        <v>0</v>
      </c>
      <c r="AR63">
        <v>9.9718869777173911</v>
      </c>
      <c r="AS63">
        <v>9.4463701353048641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766.52125234176026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9.040092375714984</v>
      </c>
      <c r="L64">
        <v>376.00026271820394</v>
      </c>
      <c r="M64">
        <v>26.936007854922281</v>
      </c>
      <c r="N64">
        <v>35.161175514242878</v>
      </c>
      <c r="O64">
        <v>0</v>
      </c>
      <c r="P64">
        <v>41.364094859984803</v>
      </c>
      <c r="Q64">
        <v>6.468442166132724</v>
      </c>
      <c r="R64">
        <v>12.556629714022138</v>
      </c>
      <c r="S64">
        <v>7.8141153767790268</v>
      </c>
      <c r="T64">
        <v>0</v>
      </c>
      <c r="U64">
        <v>62.017202698688997</v>
      </c>
      <c r="V64">
        <v>3.5355052727272724</v>
      </c>
      <c r="W64">
        <v>13.123817870907391</v>
      </c>
      <c r="X64">
        <v>43.892288845858083</v>
      </c>
      <c r="Y64">
        <v>0</v>
      </c>
      <c r="Z64">
        <v>5.7938272159090909</v>
      </c>
      <c r="AA64">
        <v>12.480332925738397</v>
      </c>
      <c r="AB64">
        <v>11.702100173165439</v>
      </c>
      <c r="AC64">
        <v>8.6075281976768938</v>
      </c>
      <c r="AD64">
        <v>5.4115777187184468</v>
      </c>
      <c r="AE64">
        <v>14.639928250681919</v>
      </c>
      <c r="AF64">
        <v>0</v>
      </c>
      <c r="AG64">
        <v>11.766081468073578</v>
      </c>
      <c r="AH64">
        <v>45.294009378269372</v>
      </c>
      <c r="AI64">
        <v>0</v>
      </c>
      <c r="AJ64">
        <v>0</v>
      </c>
      <c r="AK64">
        <v>20.183978198817968</v>
      </c>
      <c r="AL64">
        <v>0</v>
      </c>
      <c r="AM64">
        <v>4.6808403383389656</v>
      </c>
      <c r="AN64">
        <v>1.0338367200785687</v>
      </c>
      <c r="AO64">
        <v>0</v>
      </c>
      <c r="AP64">
        <v>0.91047719585749787</v>
      </c>
      <c r="AQ64">
        <v>0</v>
      </c>
      <c r="AR64">
        <v>9.9718869777173911</v>
      </c>
      <c r="AS64">
        <v>9.4463701353048641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799.83241016253305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9.0401433223245462</v>
      </c>
      <c r="L65">
        <v>376.00059706404403</v>
      </c>
      <c r="M65">
        <v>26.936007854922281</v>
      </c>
      <c r="N65">
        <v>35.161175514242878</v>
      </c>
      <c r="O65">
        <v>0</v>
      </c>
      <c r="P65">
        <v>41.364094859984803</v>
      </c>
      <c r="Q65">
        <v>6.468442166132724</v>
      </c>
      <c r="R65">
        <v>12.556629714022138</v>
      </c>
      <c r="S65">
        <v>7.8141153767790268</v>
      </c>
      <c r="T65">
        <v>0</v>
      </c>
      <c r="U65">
        <v>62.017202698688997</v>
      </c>
      <c r="V65">
        <v>3.5355052727272724</v>
      </c>
      <c r="W65">
        <v>13.123817870907391</v>
      </c>
      <c r="X65">
        <v>43.892288845858083</v>
      </c>
      <c r="Y65">
        <v>0</v>
      </c>
      <c r="Z65">
        <v>5.7938272159090909</v>
      </c>
      <c r="AA65">
        <v>12.480332925738397</v>
      </c>
      <c r="AB65">
        <v>11.702100173165439</v>
      </c>
      <c r="AC65">
        <v>8.6075281976768938</v>
      </c>
      <c r="AD65">
        <v>5.4115777187184468</v>
      </c>
      <c r="AE65">
        <v>14.639928250681919</v>
      </c>
      <c r="AF65">
        <v>0</v>
      </c>
      <c r="AG65">
        <v>11.766081468073578</v>
      </c>
      <c r="AH65">
        <v>45.294009378269372</v>
      </c>
      <c r="AI65">
        <v>0</v>
      </c>
      <c r="AJ65">
        <v>0</v>
      </c>
      <c r="AK65">
        <v>20.183978198817968</v>
      </c>
      <c r="AL65">
        <v>0</v>
      </c>
      <c r="AM65">
        <v>4.6808403383389656</v>
      </c>
      <c r="AN65">
        <v>1.0338367200785687</v>
      </c>
      <c r="AO65">
        <v>0</v>
      </c>
      <c r="AP65">
        <v>0.91047719585749787</v>
      </c>
      <c r="AQ65">
        <v>0</v>
      </c>
      <c r="AR65">
        <v>9.9718869777173911</v>
      </c>
      <c r="AS65">
        <v>9.4463701353048641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799.8327954549826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9.040199332203759</v>
      </c>
      <c r="L66">
        <v>376.00059706404403</v>
      </c>
      <c r="M66">
        <v>26.936007854922281</v>
      </c>
      <c r="N66">
        <v>35.161175514242878</v>
      </c>
      <c r="O66">
        <v>0</v>
      </c>
      <c r="P66">
        <v>41.364094859984803</v>
      </c>
      <c r="Q66">
        <v>6.468442166132724</v>
      </c>
      <c r="R66">
        <v>12.556629714022138</v>
      </c>
      <c r="S66">
        <v>7.8141153767790268</v>
      </c>
      <c r="T66">
        <v>0</v>
      </c>
      <c r="U66">
        <v>62.017202698688997</v>
      </c>
      <c r="V66">
        <v>3.5355052727272724</v>
      </c>
      <c r="W66">
        <v>13.123817870907391</v>
      </c>
      <c r="X66">
        <v>43.892288845858083</v>
      </c>
      <c r="Y66">
        <v>0</v>
      </c>
      <c r="Z66">
        <v>3.8625512727272731</v>
      </c>
      <c r="AA66">
        <v>12.480332925738397</v>
      </c>
      <c r="AB66">
        <v>11.702100173165439</v>
      </c>
      <c r="AC66">
        <v>8.6075281976768938</v>
      </c>
      <c r="AD66">
        <v>5.4115777187184468</v>
      </c>
      <c r="AE66">
        <v>14.639928250681919</v>
      </c>
      <c r="AF66">
        <v>0</v>
      </c>
      <c r="AG66">
        <v>11.766081468073578</v>
      </c>
      <c r="AH66">
        <v>45.294009378269372</v>
      </c>
      <c r="AI66">
        <v>0</v>
      </c>
      <c r="AJ66">
        <v>0</v>
      </c>
      <c r="AK66">
        <v>20.183978198817968</v>
      </c>
      <c r="AL66">
        <v>0</v>
      </c>
      <c r="AM66">
        <v>4.6808403383389656</v>
      </c>
      <c r="AN66">
        <v>1.0338367200785687</v>
      </c>
      <c r="AO66">
        <v>0</v>
      </c>
      <c r="AP66">
        <v>0.91047719585749787</v>
      </c>
      <c r="AQ66">
        <v>0</v>
      </c>
      <c r="AR66">
        <v>9.9718869777173911</v>
      </c>
      <c r="AS66">
        <v>9.4463701353048641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797.90157552168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9.0400993596365886</v>
      </c>
      <c r="L67">
        <v>376.00026271820394</v>
      </c>
      <c r="M67">
        <v>26.936007854922281</v>
      </c>
      <c r="N67">
        <v>35.161175514242878</v>
      </c>
      <c r="O67">
        <v>0</v>
      </c>
      <c r="P67">
        <v>41.364094859984803</v>
      </c>
      <c r="Q67">
        <v>6.468442166132724</v>
      </c>
      <c r="R67">
        <v>12.556629714022138</v>
      </c>
      <c r="S67">
        <v>7.8141153767790268</v>
      </c>
      <c r="T67">
        <v>0</v>
      </c>
      <c r="U67">
        <v>62.017202698688997</v>
      </c>
      <c r="V67">
        <v>3.5355052727272724</v>
      </c>
      <c r="W67">
        <v>13.123817870907391</v>
      </c>
      <c r="X67">
        <v>43.892288845858083</v>
      </c>
      <c r="Y67">
        <v>0</v>
      </c>
      <c r="Z67">
        <v>3.8625512727272731</v>
      </c>
      <c r="AA67">
        <v>12.480332925738397</v>
      </c>
      <c r="AB67">
        <v>11.702100173165439</v>
      </c>
      <c r="AC67">
        <v>8.6075281976768938</v>
      </c>
      <c r="AD67">
        <v>8.1173664493085624</v>
      </c>
      <c r="AE67">
        <v>14.639928250681919</v>
      </c>
      <c r="AF67">
        <v>0</v>
      </c>
      <c r="AG67">
        <v>11.766081468073578</v>
      </c>
      <c r="AH67">
        <v>45.294009378269372</v>
      </c>
      <c r="AI67">
        <v>0</v>
      </c>
      <c r="AJ67">
        <v>0</v>
      </c>
      <c r="AK67">
        <v>20.183978198817968</v>
      </c>
      <c r="AL67">
        <v>0</v>
      </c>
      <c r="AM67">
        <v>4.6808403383389656</v>
      </c>
      <c r="AN67">
        <v>1.0338367200785687</v>
      </c>
      <c r="AO67">
        <v>0</v>
      </c>
      <c r="AP67">
        <v>2.9969876153272579</v>
      </c>
      <c r="AQ67">
        <v>0</v>
      </c>
      <c r="AR67">
        <v>9.9718869777173911</v>
      </c>
      <c r="AS67">
        <v>9.4463701353048641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802.69344035333256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9.0401020384169914</v>
      </c>
      <c r="L68">
        <v>376.00026271820394</v>
      </c>
      <c r="M68">
        <v>26.936007854922281</v>
      </c>
      <c r="N68">
        <v>35.161175514242878</v>
      </c>
      <c r="O68">
        <v>0</v>
      </c>
      <c r="P68">
        <v>41.364094859984803</v>
      </c>
      <c r="Q68">
        <v>6.468442166132724</v>
      </c>
      <c r="R68">
        <v>12.556629714022138</v>
      </c>
      <c r="S68">
        <v>7.0481256602990028</v>
      </c>
      <c r="T68">
        <v>0</v>
      </c>
      <c r="U68">
        <v>62.017202698688997</v>
      </c>
      <c r="V68">
        <v>3.5355052727272724</v>
      </c>
      <c r="W68">
        <v>13.123817870907391</v>
      </c>
      <c r="X68">
        <v>43.892288845858083</v>
      </c>
      <c r="Y68">
        <v>0</v>
      </c>
      <c r="Z68">
        <v>3.8625512727272731</v>
      </c>
      <c r="AA68">
        <v>12.480332925738397</v>
      </c>
      <c r="AB68">
        <v>11.702100173165439</v>
      </c>
      <c r="AC68">
        <v>8.6075281976768938</v>
      </c>
      <c r="AD68">
        <v>8.1173664493085624</v>
      </c>
      <c r="AE68">
        <v>14.639928250681919</v>
      </c>
      <c r="AF68">
        <v>0</v>
      </c>
      <c r="AG68">
        <v>11.766081468073578</v>
      </c>
      <c r="AH68">
        <v>45.294009378269372</v>
      </c>
      <c r="AI68">
        <v>0</v>
      </c>
      <c r="AJ68">
        <v>0</v>
      </c>
      <c r="AK68">
        <v>20.183978198817968</v>
      </c>
      <c r="AL68">
        <v>0</v>
      </c>
      <c r="AM68">
        <v>4.6808403383389656</v>
      </c>
      <c r="AN68">
        <v>1.0338367200785687</v>
      </c>
      <c r="AO68">
        <v>0</v>
      </c>
      <c r="AP68">
        <v>2.9969876153272579</v>
      </c>
      <c r="AQ68">
        <v>0</v>
      </c>
      <c r="AR68">
        <v>9.9718869777173911</v>
      </c>
      <c r="AS68">
        <v>9.4463701353048641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801.92745331563287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8.1999408570100893</v>
      </c>
      <c r="L69">
        <v>375.99933199999998</v>
      </c>
      <c r="M69">
        <v>26.936007854922281</v>
      </c>
      <c r="N69">
        <v>35.161175514242878</v>
      </c>
      <c r="O69">
        <v>0</v>
      </c>
      <c r="P69">
        <v>41.364094859984803</v>
      </c>
      <c r="Q69">
        <v>5.7474826003086417</v>
      </c>
      <c r="R69">
        <v>12.556629714022138</v>
      </c>
      <c r="S69">
        <v>7.8141153767790268</v>
      </c>
      <c r="T69">
        <v>0</v>
      </c>
      <c r="U69">
        <v>62.017202698688997</v>
      </c>
      <c r="V69">
        <v>3.5355052727272724</v>
      </c>
      <c r="W69">
        <v>13.123817870907391</v>
      </c>
      <c r="X69">
        <v>43.892288845858083</v>
      </c>
      <c r="Y69">
        <v>0</v>
      </c>
      <c r="Z69">
        <v>3.8625512727272731</v>
      </c>
      <c r="AA69">
        <v>12.480332925738397</v>
      </c>
      <c r="AB69">
        <v>11.702100173165439</v>
      </c>
      <c r="AC69">
        <v>8.6075281976768938</v>
      </c>
      <c r="AD69">
        <v>8.1173664493085624</v>
      </c>
      <c r="AE69">
        <v>14.639928250681919</v>
      </c>
      <c r="AF69">
        <v>0</v>
      </c>
      <c r="AG69">
        <v>11.766081468073578</v>
      </c>
      <c r="AH69">
        <v>45.294009378269372</v>
      </c>
      <c r="AI69">
        <v>4.5245541730050913</v>
      </c>
      <c r="AJ69">
        <v>0</v>
      </c>
      <c r="AK69">
        <v>20.183978198817968</v>
      </c>
      <c r="AL69">
        <v>0</v>
      </c>
      <c r="AM69">
        <v>4.6808403383389656</v>
      </c>
      <c r="AN69">
        <v>1.0338367200785687</v>
      </c>
      <c r="AO69">
        <v>0</v>
      </c>
      <c r="AP69">
        <v>0.53111174871582423</v>
      </c>
      <c r="AQ69">
        <v>0</v>
      </c>
      <c r="AR69">
        <v>9.9718869777173911</v>
      </c>
      <c r="AS69">
        <v>9.4463701353048641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803.19006987307148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8.4598864599353583</v>
      </c>
      <c r="L70">
        <v>375.99933199999998</v>
      </c>
      <c r="M70">
        <v>26.936007854922281</v>
      </c>
      <c r="N70">
        <v>35.161175514242878</v>
      </c>
      <c r="O70">
        <v>0</v>
      </c>
      <c r="P70">
        <v>41.364094859984803</v>
      </c>
      <c r="Q70">
        <v>5.7474826003086417</v>
      </c>
      <c r="R70">
        <v>12.556629714022138</v>
      </c>
      <c r="S70">
        <v>7.8141153767790268</v>
      </c>
      <c r="T70">
        <v>0</v>
      </c>
      <c r="U70">
        <v>62.017202698688997</v>
      </c>
      <c r="V70">
        <v>3.5355052727272724</v>
      </c>
      <c r="W70">
        <v>13.123817870907391</v>
      </c>
      <c r="X70">
        <v>43.892288845858083</v>
      </c>
      <c r="Y70">
        <v>0</v>
      </c>
      <c r="Z70">
        <v>3.8625512727272731</v>
      </c>
      <c r="AA70">
        <v>12.480332925738397</v>
      </c>
      <c r="AB70">
        <v>11.702100173165439</v>
      </c>
      <c r="AC70">
        <v>8.6075281976768938</v>
      </c>
      <c r="AD70">
        <v>8.1173664493085624</v>
      </c>
      <c r="AE70">
        <v>14.639928250681919</v>
      </c>
      <c r="AF70">
        <v>0</v>
      </c>
      <c r="AG70">
        <v>11.766081468073578</v>
      </c>
      <c r="AH70">
        <v>45.294009378269372</v>
      </c>
      <c r="AI70">
        <v>4.5245541730050913</v>
      </c>
      <c r="AJ70">
        <v>0</v>
      </c>
      <c r="AK70">
        <v>20.183978198817968</v>
      </c>
      <c r="AL70">
        <v>0</v>
      </c>
      <c r="AM70">
        <v>4.6808403383389656</v>
      </c>
      <c r="AN70">
        <v>1.0338367200785687</v>
      </c>
      <c r="AO70">
        <v>0</v>
      </c>
      <c r="AP70">
        <v>0.53111174871582423</v>
      </c>
      <c r="AQ70">
        <v>0</v>
      </c>
      <c r="AR70">
        <v>9.9718869777173911</v>
      </c>
      <c r="AS70">
        <v>9.4463701353048641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803.45001547599679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9.0401595688539604</v>
      </c>
      <c r="L71">
        <v>376.00059706404403</v>
      </c>
      <c r="M71">
        <v>26.936007854922281</v>
      </c>
      <c r="N71">
        <v>35.161175514242878</v>
      </c>
      <c r="O71">
        <v>0</v>
      </c>
      <c r="P71">
        <v>41.364094859984803</v>
      </c>
      <c r="Q71">
        <v>6.468442166132724</v>
      </c>
      <c r="R71">
        <v>12.556629714022138</v>
      </c>
      <c r="S71">
        <v>7.8141153767790268</v>
      </c>
      <c r="T71">
        <v>0</v>
      </c>
      <c r="U71">
        <v>62.017202698688997</v>
      </c>
      <c r="V71">
        <v>3.5355052727272724</v>
      </c>
      <c r="W71">
        <v>13.123817870907391</v>
      </c>
      <c r="X71">
        <v>43.892288845858083</v>
      </c>
      <c r="Y71">
        <v>0</v>
      </c>
      <c r="Z71">
        <v>3.8625512727272731</v>
      </c>
      <c r="AA71">
        <v>12.480332925738397</v>
      </c>
      <c r="AB71">
        <v>11.702100173165439</v>
      </c>
      <c r="AC71">
        <v>8.6075281976768938</v>
      </c>
      <c r="AD71">
        <v>8.1173664493085624</v>
      </c>
      <c r="AE71">
        <v>14.639928250681919</v>
      </c>
      <c r="AF71">
        <v>0</v>
      </c>
      <c r="AG71">
        <v>11.766081468073578</v>
      </c>
      <c r="AH71">
        <v>45.294009378269372</v>
      </c>
      <c r="AI71">
        <v>4.7130773168815008</v>
      </c>
      <c r="AJ71">
        <v>0</v>
      </c>
      <c r="AK71">
        <v>20.183978198817968</v>
      </c>
      <c r="AL71">
        <v>0</v>
      </c>
      <c r="AM71">
        <v>4.6808403383389656</v>
      </c>
      <c r="AN71">
        <v>1.0338367200785687</v>
      </c>
      <c r="AO71">
        <v>0</v>
      </c>
      <c r="AP71">
        <v>0.34142887174813585</v>
      </c>
      <c r="AQ71">
        <v>0</v>
      </c>
      <c r="AR71">
        <v>9.9718869777173911</v>
      </c>
      <c r="AS71">
        <v>9.4463701353048641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804.75135348169226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9.0401676181185984</v>
      </c>
      <c r="L72">
        <v>376.00059706404403</v>
      </c>
      <c r="M72">
        <v>26.936007854922281</v>
      </c>
      <c r="N72">
        <v>35.161175514242878</v>
      </c>
      <c r="O72">
        <v>0</v>
      </c>
      <c r="P72">
        <v>41.364094859984803</v>
      </c>
      <c r="Q72">
        <v>6.468442166132724</v>
      </c>
      <c r="R72">
        <v>12.556629714022138</v>
      </c>
      <c r="S72">
        <v>7.8141153767790268</v>
      </c>
      <c r="T72">
        <v>0</v>
      </c>
      <c r="U72">
        <v>62.017202698688997</v>
      </c>
      <c r="V72">
        <v>3.5355052727272724</v>
      </c>
      <c r="W72">
        <v>13.123817870907391</v>
      </c>
      <c r="X72">
        <v>43.892288845858083</v>
      </c>
      <c r="Y72">
        <v>0</v>
      </c>
      <c r="Z72">
        <v>3.8625512727272731</v>
      </c>
      <c r="AA72">
        <v>12.480332925738397</v>
      </c>
      <c r="AB72">
        <v>11.702100173165439</v>
      </c>
      <c r="AC72">
        <v>8.6075281976768938</v>
      </c>
      <c r="AD72">
        <v>8.1173664493085624</v>
      </c>
      <c r="AE72">
        <v>14.639928250681919</v>
      </c>
      <c r="AF72">
        <v>0</v>
      </c>
      <c r="AG72">
        <v>11.766081468073578</v>
      </c>
      <c r="AH72">
        <v>45.294009378269372</v>
      </c>
      <c r="AI72">
        <v>4.7130773168815008</v>
      </c>
      <c r="AJ72">
        <v>0</v>
      </c>
      <c r="AK72">
        <v>20.183978198817968</v>
      </c>
      <c r="AL72">
        <v>0</v>
      </c>
      <c r="AM72">
        <v>4.6808403383389656</v>
      </c>
      <c r="AN72">
        <v>1.0338367200785687</v>
      </c>
      <c r="AO72">
        <v>0</v>
      </c>
      <c r="AP72">
        <v>0.34142887174813585</v>
      </c>
      <c r="AQ72">
        <v>0</v>
      </c>
      <c r="AR72">
        <v>9.9718869777173911</v>
      </c>
      <c r="AS72">
        <v>9.4463701353048641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804.75136153095696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9.0401914752564796</v>
      </c>
      <c r="L73">
        <v>376.00059706404403</v>
      </c>
      <c r="M73">
        <v>26.936007854922281</v>
      </c>
      <c r="N73">
        <v>35.161175514242878</v>
      </c>
      <c r="O73">
        <v>0</v>
      </c>
      <c r="P73">
        <v>41.364094859984803</v>
      </c>
      <c r="Q73">
        <v>5.7474826003086417</v>
      </c>
      <c r="R73">
        <v>12.556629714022138</v>
      </c>
      <c r="S73">
        <v>7.8141153767790268</v>
      </c>
      <c r="T73">
        <v>0</v>
      </c>
      <c r="U73">
        <v>62.017202698688997</v>
      </c>
      <c r="V73">
        <v>3.5355052727272724</v>
      </c>
      <c r="W73">
        <v>13.123817870907391</v>
      </c>
      <c r="X73">
        <v>43.892288845858083</v>
      </c>
      <c r="Y73">
        <v>0</v>
      </c>
      <c r="Z73">
        <v>3.8625512727272731</v>
      </c>
      <c r="AA73">
        <v>12.480332925738397</v>
      </c>
      <c r="AB73">
        <v>11.702100173165439</v>
      </c>
      <c r="AC73">
        <v>8.6075281976768938</v>
      </c>
      <c r="AD73">
        <v>8.1173664493085624</v>
      </c>
      <c r="AE73">
        <v>14.639928250681919</v>
      </c>
      <c r="AF73">
        <v>0</v>
      </c>
      <c r="AG73">
        <v>11.766081468073578</v>
      </c>
      <c r="AH73">
        <v>45.294009378269372</v>
      </c>
      <c r="AI73">
        <v>4.7130773168815008</v>
      </c>
      <c r="AJ73">
        <v>0</v>
      </c>
      <c r="AK73">
        <v>20.183978198817968</v>
      </c>
      <c r="AL73">
        <v>0</v>
      </c>
      <c r="AM73">
        <v>4.6808403383389656</v>
      </c>
      <c r="AN73">
        <v>1.0338367200785687</v>
      </c>
      <c r="AO73">
        <v>0</v>
      </c>
      <c r="AP73">
        <v>0.91047719585749787</v>
      </c>
      <c r="AQ73">
        <v>0</v>
      </c>
      <c r="AR73">
        <v>9.9718869777173911</v>
      </c>
      <c r="AS73">
        <v>9.4463701353048641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804.59947414638009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9.0400833516661283</v>
      </c>
      <c r="L74">
        <v>376.00059706404403</v>
      </c>
      <c r="M74">
        <v>26.936007854922281</v>
      </c>
      <c r="N74">
        <v>35.161175514242878</v>
      </c>
      <c r="O74">
        <v>0</v>
      </c>
      <c r="P74">
        <v>41.364094859984803</v>
      </c>
      <c r="Q74">
        <v>6.468442166132724</v>
      </c>
      <c r="R74">
        <v>12.556629714022138</v>
      </c>
      <c r="S74">
        <v>7.8141153767790268</v>
      </c>
      <c r="T74">
        <v>0</v>
      </c>
      <c r="U74">
        <v>62.017202698688997</v>
      </c>
      <c r="V74">
        <v>3.5355052727272724</v>
      </c>
      <c r="W74">
        <v>13.123817870907391</v>
      </c>
      <c r="X74">
        <v>43.892288845858083</v>
      </c>
      <c r="Y74">
        <v>0</v>
      </c>
      <c r="Z74">
        <v>3.8625512727272731</v>
      </c>
      <c r="AA74">
        <v>12.480332925738397</v>
      </c>
      <c r="AB74">
        <v>11.702100173165439</v>
      </c>
      <c r="AC74">
        <v>8.6075281976768938</v>
      </c>
      <c r="AD74">
        <v>8.1173664493085624</v>
      </c>
      <c r="AE74">
        <v>14.639928250681919</v>
      </c>
      <c r="AF74">
        <v>0</v>
      </c>
      <c r="AG74">
        <v>11.766081468073578</v>
      </c>
      <c r="AH74">
        <v>45.294009378269372</v>
      </c>
      <c r="AI74">
        <v>4.7130773168815008</v>
      </c>
      <c r="AJ74">
        <v>0</v>
      </c>
      <c r="AK74">
        <v>20.183978198817968</v>
      </c>
      <c r="AL74">
        <v>0</v>
      </c>
      <c r="AM74">
        <v>4.6808403383389656</v>
      </c>
      <c r="AN74">
        <v>1.0338367200785687</v>
      </c>
      <c r="AO74">
        <v>0</v>
      </c>
      <c r="AP74">
        <v>0.91047719585749787</v>
      </c>
      <c r="AQ74">
        <v>2.4257023916900966</v>
      </c>
      <c r="AR74">
        <v>9.9718869777173911</v>
      </c>
      <c r="AS74">
        <v>9.4463701353048641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807.74602798030401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9.0401020384169914</v>
      </c>
      <c r="L75">
        <v>375.99933199999998</v>
      </c>
      <c r="M75">
        <v>26.936007854922281</v>
      </c>
      <c r="N75">
        <v>35.161175514242878</v>
      </c>
      <c r="O75">
        <v>0</v>
      </c>
      <c r="P75">
        <v>41.364094859984803</v>
      </c>
      <c r="Q75">
        <v>6.468442166132724</v>
      </c>
      <c r="R75">
        <v>12.556629714022138</v>
      </c>
      <c r="S75">
        <v>7.8141153767790268</v>
      </c>
      <c r="T75">
        <v>0</v>
      </c>
      <c r="U75">
        <v>62.017202698688997</v>
      </c>
      <c r="V75">
        <v>3.5355052727272724</v>
      </c>
      <c r="W75">
        <v>13.123817870907391</v>
      </c>
      <c r="X75">
        <v>43.892288845858083</v>
      </c>
      <c r="Y75">
        <v>0</v>
      </c>
      <c r="Z75">
        <v>3.8625512727272731</v>
      </c>
      <c r="AA75">
        <v>12.480332925738397</v>
      </c>
      <c r="AB75">
        <v>11.702100173165439</v>
      </c>
      <c r="AC75">
        <v>8.6075281976768938</v>
      </c>
      <c r="AD75">
        <v>8.1173664493085624</v>
      </c>
      <c r="AE75">
        <v>14.639928250681919</v>
      </c>
      <c r="AF75">
        <v>0</v>
      </c>
      <c r="AG75">
        <v>11.766081468073578</v>
      </c>
      <c r="AH75">
        <v>45.294009378269372</v>
      </c>
      <c r="AI75">
        <v>4.7130773168815008</v>
      </c>
      <c r="AJ75">
        <v>0</v>
      </c>
      <c r="AK75">
        <v>20.183978198817968</v>
      </c>
      <c r="AL75">
        <v>0</v>
      </c>
      <c r="AM75">
        <v>4.6808403383389656</v>
      </c>
      <c r="AN75">
        <v>1.0338367200785687</v>
      </c>
      <c r="AO75">
        <v>0</v>
      </c>
      <c r="AP75">
        <v>1.6692083969345484</v>
      </c>
      <c r="AQ75">
        <v>4.8514047833801932</v>
      </c>
      <c r="AR75">
        <v>9.9718869777173911</v>
      </c>
      <c r="AS75">
        <v>9.4463701353048641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810.92921519577794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8.9401054195903082</v>
      </c>
      <c r="L76">
        <v>375.99933199999998</v>
      </c>
      <c r="M76">
        <v>26.936007854922281</v>
      </c>
      <c r="N76">
        <v>35.161175514242878</v>
      </c>
      <c r="O76">
        <v>0</v>
      </c>
      <c r="P76">
        <v>41.364094859984803</v>
      </c>
      <c r="Q76">
        <v>6.468442166132724</v>
      </c>
      <c r="R76">
        <v>12.556629714022138</v>
      </c>
      <c r="S76">
        <v>7.8141153767790268</v>
      </c>
      <c r="T76">
        <v>0</v>
      </c>
      <c r="U76">
        <v>62.017202698688997</v>
      </c>
      <c r="V76">
        <v>3.5355052727272724</v>
      </c>
      <c r="W76">
        <v>13.123817870907391</v>
      </c>
      <c r="X76">
        <v>43.892288845858083</v>
      </c>
      <c r="Y76">
        <v>0</v>
      </c>
      <c r="Z76">
        <v>3.8625512727272731</v>
      </c>
      <c r="AA76">
        <v>12.480332925738397</v>
      </c>
      <c r="AB76">
        <v>11.702100173165439</v>
      </c>
      <c r="AC76">
        <v>8.6075281976768938</v>
      </c>
      <c r="AD76">
        <v>10.823155179898677</v>
      </c>
      <c r="AE76">
        <v>14.639928250681919</v>
      </c>
      <c r="AF76">
        <v>0</v>
      </c>
      <c r="AG76">
        <v>11.766081468073578</v>
      </c>
      <c r="AH76">
        <v>45.294009378269372</v>
      </c>
      <c r="AI76">
        <v>4.7130773168815008</v>
      </c>
      <c r="AJ76">
        <v>0</v>
      </c>
      <c r="AK76">
        <v>20.183978198817968</v>
      </c>
      <c r="AL76">
        <v>0</v>
      </c>
      <c r="AM76">
        <v>4.6808403383389656</v>
      </c>
      <c r="AN76">
        <v>1.0338367200785687</v>
      </c>
      <c r="AO76">
        <v>0</v>
      </c>
      <c r="AP76">
        <v>1.6692083969345484</v>
      </c>
      <c r="AQ76">
        <v>7.2771071750702889</v>
      </c>
      <c r="AR76">
        <v>9.9718869777173911</v>
      </c>
      <c r="AS76">
        <v>9.4463701353048641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815.96070969923153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9.0399716228913682</v>
      </c>
      <c r="L77">
        <v>375.99933199999998</v>
      </c>
      <c r="M77">
        <v>26.936007854922281</v>
      </c>
      <c r="N77">
        <v>35.161175514242878</v>
      </c>
      <c r="O77">
        <v>0</v>
      </c>
      <c r="P77">
        <v>41.364094859984803</v>
      </c>
      <c r="Q77">
        <v>6.468442166132724</v>
      </c>
      <c r="R77">
        <v>12.556629714022138</v>
      </c>
      <c r="S77">
        <v>7.8141153767790268</v>
      </c>
      <c r="T77">
        <v>0</v>
      </c>
      <c r="U77">
        <v>62.017202698688997</v>
      </c>
      <c r="V77">
        <v>3.5355052727272724</v>
      </c>
      <c r="W77">
        <v>13.123817870907391</v>
      </c>
      <c r="X77">
        <v>43.892288845858083</v>
      </c>
      <c r="Y77">
        <v>0</v>
      </c>
      <c r="Z77">
        <v>3.8625512727272731</v>
      </c>
      <c r="AA77">
        <v>12.480332925738397</v>
      </c>
      <c r="AB77">
        <v>11.702100173165439</v>
      </c>
      <c r="AC77">
        <v>8.6075281976768938</v>
      </c>
      <c r="AD77">
        <v>10.823155179898677</v>
      </c>
      <c r="AE77">
        <v>14.639928250681919</v>
      </c>
      <c r="AF77">
        <v>2.4820278542983245</v>
      </c>
      <c r="AG77">
        <v>11.766081468073578</v>
      </c>
      <c r="AH77">
        <v>45.294009378269372</v>
      </c>
      <c r="AI77">
        <v>4.7130773168815008</v>
      </c>
      <c r="AJ77">
        <v>0</v>
      </c>
      <c r="AK77">
        <v>20.183978198817968</v>
      </c>
      <c r="AL77">
        <v>0</v>
      </c>
      <c r="AM77">
        <v>4.6808403383389656</v>
      </c>
      <c r="AN77">
        <v>1.0338367200785687</v>
      </c>
      <c r="AO77">
        <v>0</v>
      </c>
      <c r="AP77">
        <v>0.53111174871582423</v>
      </c>
      <c r="AQ77">
        <v>9.7028093241689923</v>
      </c>
      <c r="AR77">
        <v>9.9718869777173911</v>
      </c>
      <c r="AS77">
        <v>9.4463701353048641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819.83020925771086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9.0399716228913682</v>
      </c>
      <c r="L78">
        <v>375.99933199999998</v>
      </c>
      <c r="M78">
        <v>26.936007854922281</v>
      </c>
      <c r="N78">
        <v>35.161175514242878</v>
      </c>
      <c r="O78">
        <v>0</v>
      </c>
      <c r="P78">
        <v>41.364094859984803</v>
      </c>
      <c r="Q78">
        <v>6.468442166132724</v>
      </c>
      <c r="R78">
        <v>12.556629714022138</v>
      </c>
      <c r="S78">
        <v>7.8141153767790268</v>
      </c>
      <c r="T78">
        <v>0</v>
      </c>
      <c r="U78">
        <v>62.017202698688997</v>
      </c>
      <c r="V78">
        <v>3.5355052727272724</v>
      </c>
      <c r="W78">
        <v>13.123817870907391</v>
      </c>
      <c r="X78">
        <v>43.892288845858083</v>
      </c>
      <c r="Y78">
        <v>0</v>
      </c>
      <c r="Z78">
        <v>5.9870198863636368</v>
      </c>
      <c r="AA78">
        <v>12.480332925738397</v>
      </c>
      <c r="AB78">
        <v>11.702100173165439</v>
      </c>
      <c r="AC78">
        <v>8.6075281976768938</v>
      </c>
      <c r="AD78">
        <v>10.823155179898677</v>
      </c>
      <c r="AE78">
        <v>14.639928250681919</v>
      </c>
      <c r="AF78">
        <v>2.6280291532079225</v>
      </c>
      <c r="AG78">
        <v>11.766081468073578</v>
      </c>
      <c r="AH78">
        <v>45.812857234026254</v>
      </c>
      <c r="AI78">
        <v>6.0327388120048724</v>
      </c>
      <c r="AJ78">
        <v>0</v>
      </c>
      <c r="AK78">
        <v>20.183978198817968</v>
      </c>
      <c r="AL78">
        <v>0</v>
      </c>
      <c r="AM78">
        <v>4.6808403383389656</v>
      </c>
      <c r="AN78">
        <v>1.0338367200785687</v>
      </c>
      <c r="AO78">
        <v>0</v>
      </c>
      <c r="AP78">
        <v>2.9969876153272579</v>
      </c>
      <c r="AQ78">
        <v>9.8520835712916863</v>
      </c>
      <c r="AR78">
        <v>9.9718869777173911</v>
      </c>
      <c r="AS78">
        <v>9.7204548969396356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826.82842339650597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9.0399716228913682</v>
      </c>
      <c r="L79">
        <v>375.99933199999998</v>
      </c>
      <c r="M79">
        <v>26.936007854922281</v>
      </c>
      <c r="N79">
        <v>35.161175514242878</v>
      </c>
      <c r="O79">
        <v>0</v>
      </c>
      <c r="P79">
        <v>41.364094859984803</v>
      </c>
      <c r="Q79">
        <v>6.468442166132724</v>
      </c>
      <c r="R79">
        <v>12.556629714022138</v>
      </c>
      <c r="S79">
        <v>7.8141153767790268</v>
      </c>
      <c r="T79">
        <v>0</v>
      </c>
      <c r="U79">
        <v>62.017202698688997</v>
      </c>
      <c r="V79">
        <v>3.5355052727272724</v>
      </c>
      <c r="W79">
        <v>13.123817870907391</v>
      </c>
      <c r="X79">
        <v>43.892288845858083</v>
      </c>
      <c r="Y79">
        <v>0</v>
      </c>
      <c r="Z79">
        <v>5.9870198863636368</v>
      </c>
      <c r="AA79">
        <v>12.480332925738397</v>
      </c>
      <c r="AB79">
        <v>11.702100173165439</v>
      </c>
      <c r="AC79">
        <v>8.6075281976768938</v>
      </c>
      <c r="AD79">
        <v>10.823155179898677</v>
      </c>
      <c r="AE79">
        <v>14.639928250681919</v>
      </c>
      <c r="AF79">
        <v>2.6280291532079225</v>
      </c>
      <c r="AG79">
        <v>11.766081468073578</v>
      </c>
      <c r="AH79">
        <v>45.812857234026254</v>
      </c>
      <c r="AI79">
        <v>14.528343277227481</v>
      </c>
      <c r="AJ79">
        <v>0</v>
      </c>
      <c r="AK79">
        <v>20.183978198817968</v>
      </c>
      <c r="AL79">
        <v>0</v>
      </c>
      <c r="AM79">
        <v>4.6808403383389656</v>
      </c>
      <c r="AN79">
        <v>1.0338367200785687</v>
      </c>
      <c r="AO79">
        <v>0</v>
      </c>
      <c r="AP79">
        <v>2.9969876153272579</v>
      </c>
      <c r="AQ79">
        <v>9.8520835712916863</v>
      </c>
      <c r="AR79">
        <v>9.9718869777173911</v>
      </c>
      <c r="AS79">
        <v>9.7204548969396356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835.32402786172861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9.0399716228913682</v>
      </c>
      <c r="L80">
        <v>375.99933199999998</v>
      </c>
      <c r="M80">
        <v>26.936007854922281</v>
      </c>
      <c r="N80">
        <v>35.161175514242878</v>
      </c>
      <c r="O80">
        <v>0</v>
      </c>
      <c r="P80">
        <v>41.364094859984803</v>
      </c>
      <c r="Q80">
        <v>6.468442166132724</v>
      </c>
      <c r="R80">
        <v>12.556629714022138</v>
      </c>
      <c r="S80">
        <v>7.8141153767790268</v>
      </c>
      <c r="T80">
        <v>0</v>
      </c>
      <c r="U80">
        <v>62.017202698688997</v>
      </c>
      <c r="V80">
        <v>3.5355052727272724</v>
      </c>
      <c r="W80">
        <v>13.123817870907391</v>
      </c>
      <c r="X80">
        <v>43.892288845858083</v>
      </c>
      <c r="Y80">
        <v>0</v>
      </c>
      <c r="Z80">
        <v>5.9870198863636368</v>
      </c>
      <c r="AA80">
        <v>12.480332925738397</v>
      </c>
      <c r="AB80">
        <v>11.702100173165439</v>
      </c>
      <c r="AC80">
        <v>8.6075281976768938</v>
      </c>
      <c r="AD80">
        <v>10.823155179898677</v>
      </c>
      <c r="AE80">
        <v>14.639928250681919</v>
      </c>
      <c r="AF80">
        <v>2.6280291532079225</v>
      </c>
      <c r="AG80">
        <v>11.766081468073578</v>
      </c>
      <c r="AH80">
        <v>45.812857234026254</v>
      </c>
      <c r="AI80">
        <v>14.528343277227481</v>
      </c>
      <c r="AJ80">
        <v>0</v>
      </c>
      <c r="AK80">
        <v>20.183978198817968</v>
      </c>
      <c r="AL80">
        <v>0</v>
      </c>
      <c r="AM80">
        <v>4.6808403383389656</v>
      </c>
      <c r="AN80">
        <v>1.0338367200785687</v>
      </c>
      <c r="AO80">
        <v>0</v>
      </c>
      <c r="AP80">
        <v>2.9969876153272579</v>
      </c>
      <c r="AQ80">
        <v>9.8520835712916863</v>
      </c>
      <c r="AR80">
        <v>9.9718869777173911</v>
      </c>
      <c r="AS80">
        <v>9.7204548969396356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835.32402786172861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9.0399716228913682</v>
      </c>
      <c r="L81">
        <v>375.99933199999998</v>
      </c>
      <c r="M81">
        <v>26.936007854922281</v>
      </c>
      <c r="N81">
        <v>35.161175514242878</v>
      </c>
      <c r="O81">
        <v>0</v>
      </c>
      <c r="P81">
        <v>41.364094859984803</v>
      </c>
      <c r="Q81">
        <v>6.468442166132724</v>
      </c>
      <c r="R81">
        <v>12.556629714022138</v>
      </c>
      <c r="S81">
        <v>7.8141153767790268</v>
      </c>
      <c r="T81">
        <v>0</v>
      </c>
      <c r="U81">
        <v>62.017202698688997</v>
      </c>
      <c r="V81">
        <v>3.5355052727272724</v>
      </c>
      <c r="W81">
        <v>13.123817870907391</v>
      </c>
      <c r="X81">
        <v>43.892288845858083</v>
      </c>
      <c r="Y81">
        <v>0</v>
      </c>
      <c r="Z81">
        <v>5.9870198863636368</v>
      </c>
      <c r="AA81">
        <v>12.480332925738397</v>
      </c>
      <c r="AB81">
        <v>11.702100173165439</v>
      </c>
      <c r="AC81">
        <v>8.6075281976768938</v>
      </c>
      <c r="AD81">
        <v>10.823155179898677</v>
      </c>
      <c r="AE81">
        <v>14.639928250681919</v>
      </c>
      <c r="AF81">
        <v>2.6280291532079225</v>
      </c>
      <c r="AG81">
        <v>11.766081468073578</v>
      </c>
      <c r="AH81">
        <v>45.812857234026254</v>
      </c>
      <c r="AI81">
        <v>14.528343277227481</v>
      </c>
      <c r="AJ81">
        <v>0</v>
      </c>
      <c r="AK81">
        <v>20.183978198817968</v>
      </c>
      <c r="AL81">
        <v>0</v>
      </c>
      <c r="AM81">
        <v>4.6808403383389656</v>
      </c>
      <c r="AN81">
        <v>1.0338367200785687</v>
      </c>
      <c r="AO81">
        <v>0</v>
      </c>
      <c r="AP81">
        <v>1.2898429497928747</v>
      </c>
      <c r="AQ81">
        <v>9.8520835712916863</v>
      </c>
      <c r="AR81">
        <v>9.9718869777173911</v>
      </c>
      <c r="AS81">
        <v>9.7204548969396356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833.61688319619418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9.0399716228913682</v>
      </c>
      <c r="L82">
        <v>375.99933199999998</v>
      </c>
      <c r="M82">
        <v>26.936007854922281</v>
      </c>
      <c r="N82">
        <v>35.161175514242878</v>
      </c>
      <c r="O82">
        <v>0</v>
      </c>
      <c r="P82">
        <v>41.364094859984803</v>
      </c>
      <c r="Q82">
        <v>6.468442166132724</v>
      </c>
      <c r="R82">
        <v>12.556629714022138</v>
      </c>
      <c r="S82">
        <v>7.8141153767790268</v>
      </c>
      <c r="T82">
        <v>0</v>
      </c>
      <c r="U82">
        <v>62.017202698688997</v>
      </c>
      <c r="V82">
        <v>3.5355052727272724</v>
      </c>
      <c r="W82">
        <v>13.123817870907391</v>
      </c>
      <c r="X82">
        <v>43.892288845858083</v>
      </c>
      <c r="Y82">
        <v>0</v>
      </c>
      <c r="Z82">
        <v>5.9870198863636368</v>
      </c>
      <c r="AA82">
        <v>12.480332925738397</v>
      </c>
      <c r="AB82">
        <v>11.702100173165439</v>
      </c>
      <c r="AC82">
        <v>8.6075281976768938</v>
      </c>
      <c r="AD82">
        <v>10.823155179898677</v>
      </c>
      <c r="AE82">
        <v>14.639928250681919</v>
      </c>
      <c r="AF82">
        <v>2.6280291532079225</v>
      </c>
      <c r="AG82">
        <v>11.766081468073578</v>
      </c>
      <c r="AH82">
        <v>45.812857234026254</v>
      </c>
      <c r="AI82">
        <v>14.528343277227481</v>
      </c>
      <c r="AJ82">
        <v>0</v>
      </c>
      <c r="AK82">
        <v>20.183978198817968</v>
      </c>
      <c r="AL82">
        <v>0</v>
      </c>
      <c r="AM82">
        <v>4.6808403383389656</v>
      </c>
      <c r="AN82">
        <v>1.0338367200785687</v>
      </c>
      <c r="AO82">
        <v>0</v>
      </c>
      <c r="AP82">
        <v>1.2898429497928747</v>
      </c>
      <c r="AQ82">
        <v>9.8520835712916863</v>
      </c>
      <c r="AR82">
        <v>9.9718869777173911</v>
      </c>
      <c r="AS82">
        <v>9.7204548969396356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833.61688319619418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9.0399716228913682</v>
      </c>
      <c r="L83">
        <v>375.99933199999998</v>
      </c>
      <c r="M83">
        <v>26.936007854922281</v>
      </c>
      <c r="N83">
        <v>35.161175514242878</v>
      </c>
      <c r="O83">
        <v>0</v>
      </c>
      <c r="P83">
        <v>41.364094859984803</v>
      </c>
      <c r="Q83">
        <v>6.468442166132724</v>
      </c>
      <c r="R83">
        <v>12.556629714022138</v>
      </c>
      <c r="S83">
        <v>7.8141153767790268</v>
      </c>
      <c r="T83">
        <v>0</v>
      </c>
      <c r="U83">
        <v>62.017202698688997</v>
      </c>
      <c r="V83">
        <v>3.5355052727272724</v>
      </c>
      <c r="W83">
        <v>13.123817870907391</v>
      </c>
      <c r="X83">
        <v>43.892288845858083</v>
      </c>
      <c r="Y83">
        <v>0</v>
      </c>
      <c r="Z83">
        <v>5.9870198863636368</v>
      </c>
      <c r="AA83">
        <v>12.480332925738397</v>
      </c>
      <c r="AB83">
        <v>11.702100173165439</v>
      </c>
      <c r="AC83">
        <v>8.6075281976768938</v>
      </c>
      <c r="AD83">
        <v>10.823155179898677</v>
      </c>
      <c r="AE83">
        <v>14.639928250681919</v>
      </c>
      <c r="AF83">
        <v>2.6280291532079225</v>
      </c>
      <c r="AG83">
        <v>11.766081468073578</v>
      </c>
      <c r="AH83">
        <v>45.812857234026254</v>
      </c>
      <c r="AI83">
        <v>14.528343277227481</v>
      </c>
      <c r="AJ83">
        <v>0</v>
      </c>
      <c r="AK83">
        <v>20.183978198817968</v>
      </c>
      <c r="AL83">
        <v>0</v>
      </c>
      <c r="AM83">
        <v>4.6808403383389656</v>
      </c>
      <c r="AN83">
        <v>1.0338367200785687</v>
      </c>
      <c r="AO83">
        <v>0</v>
      </c>
      <c r="AP83">
        <v>1.2898429497928747</v>
      </c>
      <c r="AQ83">
        <v>9.8520835712916863</v>
      </c>
      <c r="AR83">
        <v>9.9718869777173911</v>
      </c>
      <c r="AS83">
        <v>9.7204548969396356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833.61688319619418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9.0399716228913682</v>
      </c>
      <c r="L84">
        <v>375.99933199999998</v>
      </c>
      <c r="M84">
        <v>26.936007854922281</v>
      </c>
      <c r="N84">
        <v>35.161175514242878</v>
      </c>
      <c r="O84">
        <v>0</v>
      </c>
      <c r="P84">
        <v>41.364094859984803</v>
      </c>
      <c r="Q84">
        <v>6.468442166132724</v>
      </c>
      <c r="R84">
        <v>12.556629714022138</v>
      </c>
      <c r="S84">
        <v>7.8141153767790268</v>
      </c>
      <c r="T84">
        <v>0</v>
      </c>
      <c r="U84">
        <v>62.017202698688997</v>
      </c>
      <c r="V84">
        <v>3.5355052727272724</v>
      </c>
      <c r="W84">
        <v>13.123817870907391</v>
      </c>
      <c r="X84">
        <v>43.892288845858083</v>
      </c>
      <c r="Y84">
        <v>0</v>
      </c>
      <c r="Z84">
        <v>5.9870198863636368</v>
      </c>
      <c r="AA84">
        <v>12.480332925738397</v>
      </c>
      <c r="AB84">
        <v>11.702100173165439</v>
      </c>
      <c r="AC84">
        <v>8.6075281976768938</v>
      </c>
      <c r="AD84">
        <v>10.823155179898677</v>
      </c>
      <c r="AE84">
        <v>14.639928250681919</v>
      </c>
      <c r="AF84">
        <v>2.6280291532079225</v>
      </c>
      <c r="AG84">
        <v>11.766081468073578</v>
      </c>
      <c r="AH84">
        <v>45.812857234026254</v>
      </c>
      <c r="AI84">
        <v>14.528343277227481</v>
      </c>
      <c r="AJ84">
        <v>0</v>
      </c>
      <c r="AK84">
        <v>20.183978198817968</v>
      </c>
      <c r="AL84">
        <v>0</v>
      </c>
      <c r="AM84">
        <v>4.6808403383389656</v>
      </c>
      <c r="AN84">
        <v>1.0338367200785687</v>
      </c>
      <c r="AO84">
        <v>0</v>
      </c>
      <c r="AP84">
        <v>1.2898429497928747</v>
      </c>
      <c r="AQ84">
        <v>9.8520835712916863</v>
      </c>
      <c r="AR84">
        <v>9.9718869777173911</v>
      </c>
      <c r="AS84">
        <v>9.7204548969396356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833.61688319619418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9.0399716228913682</v>
      </c>
      <c r="L85">
        <v>375.99933199999998</v>
      </c>
      <c r="M85">
        <v>26.936007854922281</v>
      </c>
      <c r="N85">
        <v>35.161175514242878</v>
      </c>
      <c r="O85">
        <v>0</v>
      </c>
      <c r="P85">
        <v>41.364094859984803</v>
      </c>
      <c r="Q85">
        <v>6.468442166132724</v>
      </c>
      <c r="R85">
        <v>12.556629714022138</v>
      </c>
      <c r="S85">
        <v>7.8141153767790268</v>
      </c>
      <c r="T85">
        <v>0</v>
      </c>
      <c r="U85">
        <v>62.017202698688997</v>
      </c>
      <c r="V85">
        <v>3.5355052727272724</v>
      </c>
      <c r="W85">
        <v>13.123817870907391</v>
      </c>
      <c r="X85">
        <v>43.892288845858083</v>
      </c>
      <c r="Y85">
        <v>0</v>
      </c>
      <c r="Z85">
        <v>5.9870198863636368</v>
      </c>
      <c r="AA85">
        <v>12.480332925738397</v>
      </c>
      <c r="AB85">
        <v>11.702100173165439</v>
      </c>
      <c r="AC85">
        <v>8.6075281976768938</v>
      </c>
      <c r="AD85">
        <v>10.823155179898677</v>
      </c>
      <c r="AE85">
        <v>14.639928250681919</v>
      </c>
      <c r="AF85">
        <v>2.6280291532079225</v>
      </c>
      <c r="AG85">
        <v>11.766081468073578</v>
      </c>
      <c r="AH85">
        <v>45.812857234026254</v>
      </c>
      <c r="AI85">
        <v>4.9016004607579102</v>
      </c>
      <c r="AJ85">
        <v>0</v>
      </c>
      <c r="AK85">
        <v>20.183978198817968</v>
      </c>
      <c r="AL85">
        <v>0</v>
      </c>
      <c r="AM85">
        <v>4.6808403383389656</v>
      </c>
      <c r="AN85">
        <v>1.0338367200785687</v>
      </c>
      <c r="AO85">
        <v>0</v>
      </c>
      <c r="AP85">
        <v>2.7314318943661973</v>
      </c>
      <c r="AQ85">
        <v>9.8520835712916863</v>
      </c>
      <c r="AR85">
        <v>9.9718869777173911</v>
      </c>
      <c r="AS85">
        <v>9.7204548969396356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825.43172932429798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9.0399716228913682</v>
      </c>
      <c r="L86">
        <v>375.99933199999998</v>
      </c>
      <c r="M86">
        <v>26.936007854922281</v>
      </c>
      <c r="N86">
        <v>35.161175514242878</v>
      </c>
      <c r="O86">
        <v>0</v>
      </c>
      <c r="P86">
        <v>41.364094859984803</v>
      </c>
      <c r="Q86">
        <v>6.468442166132724</v>
      </c>
      <c r="R86">
        <v>12.556629714022138</v>
      </c>
      <c r="S86">
        <v>7.8141153767790268</v>
      </c>
      <c r="T86">
        <v>0</v>
      </c>
      <c r="U86">
        <v>62.017202698688997</v>
      </c>
      <c r="V86">
        <v>3.5355052727272724</v>
      </c>
      <c r="W86">
        <v>13.123817870907391</v>
      </c>
      <c r="X86">
        <v>43.892288845858083</v>
      </c>
      <c r="Y86">
        <v>0</v>
      </c>
      <c r="Z86">
        <v>5.7938272159090909</v>
      </c>
      <c r="AA86">
        <v>12.480332925738397</v>
      </c>
      <c r="AB86">
        <v>11.702100173165439</v>
      </c>
      <c r="AC86">
        <v>8.6075281976768938</v>
      </c>
      <c r="AD86">
        <v>10.823155179898677</v>
      </c>
      <c r="AE86">
        <v>14.639928250681919</v>
      </c>
      <c r="AF86">
        <v>2.4820278542983245</v>
      </c>
      <c r="AG86">
        <v>11.766081468073578</v>
      </c>
      <c r="AH86">
        <v>45.294009378269372</v>
      </c>
      <c r="AI86">
        <v>4.5245541730050913</v>
      </c>
      <c r="AJ86">
        <v>0</v>
      </c>
      <c r="AK86">
        <v>20.183978198817968</v>
      </c>
      <c r="AL86">
        <v>0</v>
      </c>
      <c r="AM86">
        <v>4.6808403383389656</v>
      </c>
      <c r="AN86">
        <v>1.0338367200785687</v>
      </c>
      <c r="AO86">
        <v>0</v>
      </c>
      <c r="AP86">
        <v>1.2139697990057996</v>
      </c>
      <c r="AQ86">
        <v>9.7028093241689923</v>
      </c>
      <c r="AR86">
        <v>9.9718869777173911</v>
      </c>
      <c r="AS86">
        <v>9.4463701353048641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822.25582010730625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9.0399716228913682</v>
      </c>
      <c r="L87">
        <v>375.99933199999998</v>
      </c>
      <c r="M87">
        <v>26.936007854922281</v>
      </c>
      <c r="N87">
        <v>35.161175514242878</v>
      </c>
      <c r="O87">
        <v>0</v>
      </c>
      <c r="P87">
        <v>41.364094859984803</v>
      </c>
      <c r="Q87">
        <v>6.468442166132724</v>
      </c>
      <c r="R87">
        <v>12.556629714022138</v>
      </c>
      <c r="S87">
        <v>7.8141153767790268</v>
      </c>
      <c r="T87">
        <v>0</v>
      </c>
      <c r="U87">
        <v>62.017202698688997</v>
      </c>
      <c r="V87">
        <v>3.5355052727272724</v>
      </c>
      <c r="W87">
        <v>13.123817870907391</v>
      </c>
      <c r="X87">
        <v>43.892288845858083</v>
      </c>
      <c r="Y87">
        <v>0</v>
      </c>
      <c r="Z87">
        <v>5.7938272159090909</v>
      </c>
      <c r="AA87">
        <v>12.480332925738397</v>
      </c>
      <c r="AB87">
        <v>11.702100173165439</v>
      </c>
      <c r="AC87">
        <v>8.6075281976768938</v>
      </c>
      <c r="AD87">
        <v>10.823155179898677</v>
      </c>
      <c r="AE87">
        <v>14.639928250681919</v>
      </c>
      <c r="AF87">
        <v>2.4820278542983245</v>
      </c>
      <c r="AG87">
        <v>11.766081468073578</v>
      </c>
      <c r="AH87">
        <v>45.294009378269372</v>
      </c>
      <c r="AI87">
        <v>4.5245541730050913</v>
      </c>
      <c r="AJ87">
        <v>0</v>
      </c>
      <c r="AK87">
        <v>20.183978198817968</v>
      </c>
      <c r="AL87">
        <v>0</v>
      </c>
      <c r="AM87">
        <v>4.6808403383389656</v>
      </c>
      <c r="AN87">
        <v>1.0338367200785687</v>
      </c>
      <c r="AO87">
        <v>0</v>
      </c>
      <c r="AP87">
        <v>1.2139697990057996</v>
      </c>
      <c r="AQ87">
        <v>9.7028093241689923</v>
      </c>
      <c r="AR87">
        <v>9.9718869777173911</v>
      </c>
      <c r="AS87">
        <v>9.4463701353048641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822.25582010730625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9.0399716228913682</v>
      </c>
      <c r="L88">
        <v>375.99933199999998</v>
      </c>
      <c r="M88">
        <v>26.936007854922281</v>
      </c>
      <c r="N88">
        <v>35.161175514242878</v>
      </c>
      <c r="O88">
        <v>0</v>
      </c>
      <c r="P88">
        <v>41.364094859984803</v>
      </c>
      <c r="Q88">
        <v>6.468442166132724</v>
      </c>
      <c r="R88">
        <v>12.556629714022138</v>
      </c>
      <c r="S88">
        <v>7.8141153767790268</v>
      </c>
      <c r="T88">
        <v>0</v>
      </c>
      <c r="U88">
        <v>62.017202698688997</v>
      </c>
      <c r="V88">
        <v>3.5355052727272724</v>
      </c>
      <c r="W88">
        <v>13.123817870907391</v>
      </c>
      <c r="X88">
        <v>43.892288845858083</v>
      </c>
      <c r="Y88">
        <v>0</v>
      </c>
      <c r="Z88">
        <v>5.7938272159090909</v>
      </c>
      <c r="AA88">
        <v>12.480332925738397</v>
      </c>
      <c r="AB88">
        <v>11.702100173165439</v>
      </c>
      <c r="AC88">
        <v>8.6075281976768938</v>
      </c>
      <c r="AD88">
        <v>10.823155179898677</v>
      </c>
      <c r="AE88">
        <v>14.639928250681919</v>
      </c>
      <c r="AF88">
        <v>2.4820278542983245</v>
      </c>
      <c r="AG88">
        <v>11.766081468073578</v>
      </c>
      <c r="AH88">
        <v>45.294009378269372</v>
      </c>
      <c r="AI88">
        <v>4.5245541730050913</v>
      </c>
      <c r="AJ88">
        <v>0</v>
      </c>
      <c r="AK88">
        <v>20.183978198817968</v>
      </c>
      <c r="AL88">
        <v>0</v>
      </c>
      <c r="AM88">
        <v>4.6808403383389656</v>
      </c>
      <c r="AN88">
        <v>1.0338367200785687</v>
      </c>
      <c r="AO88">
        <v>0</v>
      </c>
      <c r="AP88">
        <v>1.2139697990057996</v>
      </c>
      <c r="AQ88">
        <v>9.7028093241689923</v>
      </c>
      <c r="AR88">
        <v>9.9718869777173911</v>
      </c>
      <c r="AS88">
        <v>9.4463701353048641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822.25582010730625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9.0399716228913682</v>
      </c>
      <c r="L89">
        <v>375.99933199999998</v>
      </c>
      <c r="M89">
        <v>26.936007854922281</v>
      </c>
      <c r="N89">
        <v>35.161175514242878</v>
      </c>
      <c r="O89">
        <v>0</v>
      </c>
      <c r="P89">
        <v>41.364094859984803</v>
      </c>
      <c r="Q89">
        <v>6.468442166132724</v>
      </c>
      <c r="R89">
        <v>12.556629714022138</v>
      </c>
      <c r="S89">
        <v>7.8141153767790268</v>
      </c>
      <c r="T89">
        <v>0</v>
      </c>
      <c r="U89">
        <v>62.017202698688997</v>
      </c>
      <c r="V89">
        <v>3.5355052727272724</v>
      </c>
      <c r="W89">
        <v>13.123817870907391</v>
      </c>
      <c r="X89">
        <v>43.892288845858083</v>
      </c>
      <c r="Y89">
        <v>0</v>
      </c>
      <c r="Z89">
        <v>5.7938272159090909</v>
      </c>
      <c r="AA89">
        <v>12.480332925738397</v>
      </c>
      <c r="AB89">
        <v>11.702100173165439</v>
      </c>
      <c r="AC89">
        <v>8.6075281976768938</v>
      </c>
      <c r="AD89">
        <v>10.823155179898677</v>
      </c>
      <c r="AE89">
        <v>14.639928250681919</v>
      </c>
      <c r="AF89">
        <v>2.4820278542983245</v>
      </c>
      <c r="AG89">
        <v>11.766081468073578</v>
      </c>
      <c r="AH89">
        <v>45.294009378269372</v>
      </c>
      <c r="AI89">
        <v>4.5245541730050913</v>
      </c>
      <c r="AJ89">
        <v>0</v>
      </c>
      <c r="AK89">
        <v>20.183978198817968</v>
      </c>
      <c r="AL89">
        <v>0</v>
      </c>
      <c r="AM89">
        <v>4.6808403383389656</v>
      </c>
      <c r="AN89">
        <v>1.0338367200785687</v>
      </c>
      <c r="AO89">
        <v>0</v>
      </c>
      <c r="AP89">
        <v>1.2139697990057996</v>
      </c>
      <c r="AQ89">
        <v>9.7028093241689923</v>
      </c>
      <c r="AR89">
        <v>9.9718869777173911</v>
      </c>
      <c r="AS89">
        <v>9.4463701353048641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822.25582010730625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9.0399716228913682</v>
      </c>
      <c r="L90">
        <v>375.99933199999998</v>
      </c>
      <c r="M90">
        <v>26.936007854922281</v>
      </c>
      <c r="N90">
        <v>35.161175514242878</v>
      </c>
      <c r="O90">
        <v>0</v>
      </c>
      <c r="P90">
        <v>41.364094859984803</v>
      </c>
      <c r="Q90">
        <v>6.468442166132724</v>
      </c>
      <c r="R90">
        <v>12.556629714022138</v>
      </c>
      <c r="S90">
        <v>7.8141153767790268</v>
      </c>
      <c r="T90">
        <v>0</v>
      </c>
      <c r="U90">
        <v>62.017202698688997</v>
      </c>
      <c r="V90">
        <v>3.5355052727272724</v>
      </c>
      <c r="W90">
        <v>13.123817870907391</v>
      </c>
      <c r="X90">
        <v>43.892288845858083</v>
      </c>
      <c r="Y90">
        <v>0</v>
      </c>
      <c r="Z90">
        <v>5.9870198863636368</v>
      </c>
      <c r="AA90">
        <v>12.480332925738397</v>
      </c>
      <c r="AB90">
        <v>11.702100173165439</v>
      </c>
      <c r="AC90">
        <v>8.6075281976768938</v>
      </c>
      <c r="AD90">
        <v>10.823155179898677</v>
      </c>
      <c r="AE90">
        <v>14.639928250681919</v>
      </c>
      <c r="AF90">
        <v>5.2560585688174424</v>
      </c>
      <c r="AG90">
        <v>11.766081468073578</v>
      </c>
      <c r="AH90">
        <v>45.812857234026254</v>
      </c>
      <c r="AI90">
        <v>4.5245541730050913</v>
      </c>
      <c r="AJ90">
        <v>0</v>
      </c>
      <c r="AK90">
        <v>20.183978198817968</v>
      </c>
      <c r="AL90">
        <v>0</v>
      </c>
      <c r="AM90">
        <v>4.6808403383389656</v>
      </c>
      <c r="AN90">
        <v>1.0338367200785687</v>
      </c>
      <c r="AO90">
        <v>0</v>
      </c>
      <c r="AP90">
        <v>2.617622168185584</v>
      </c>
      <c r="AQ90">
        <v>9.8520835712916863</v>
      </c>
      <c r="AR90">
        <v>9.9718869777173911</v>
      </c>
      <c r="AS90">
        <v>9.7204548969396356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827.56890272597411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9.0399716228913682</v>
      </c>
      <c r="L91">
        <v>375.99933199999998</v>
      </c>
      <c r="M91">
        <v>26.936007854922281</v>
      </c>
      <c r="N91">
        <v>35.161175514242878</v>
      </c>
      <c r="O91">
        <v>0</v>
      </c>
      <c r="P91">
        <v>41.364094859984803</v>
      </c>
      <c r="Q91">
        <v>6.468442166132724</v>
      </c>
      <c r="R91">
        <v>12.556629714022138</v>
      </c>
      <c r="S91">
        <v>7.8141153767790268</v>
      </c>
      <c r="T91">
        <v>0</v>
      </c>
      <c r="U91">
        <v>62.017202698688997</v>
      </c>
      <c r="V91">
        <v>3.5355052727272724</v>
      </c>
      <c r="W91">
        <v>13.123817870907391</v>
      </c>
      <c r="X91">
        <v>43.892288845858083</v>
      </c>
      <c r="Y91">
        <v>0</v>
      </c>
      <c r="Z91">
        <v>5.9870198863636368</v>
      </c>
      <c r="AA91">
        <v>12.480332925738397</v>
      </c>
      <c r="AB91">
        <v>11.702100173165439</v>
      </c>
      <c r="AC91">
        <v>8.6075281976768938</v>
      </c>
      <c r="AD91">
        <v>10.823155179898677</v>
      </c>
      <c r="AE91">
        <v>14.639928250681919</v>
      </c>
      <c r="AF91">
        <v>5.2560585688174424</v>
      </c>
      <c r="AG91">
        <v>11.766081468073578</v>
      </c>
      <c r="AH91">
        <v>45.812857234026254</v>
      </c>
      <c r="AI91">
        <v>4.5245541730050913</v>
      </c>
      <c r="AJ91">
        <v>0</v>
      </c>
      <c r="AK91">
        <v>20.183978198817968</v>
      </c>
      <c r="AL91">
        <v>0</v>
      </c>
      <c r="AM91">
        <v>4.6808403383389656</v>
      </c>
      <c r="AN91">
        <v>1.0338367200785687</v>
      </c>
      <c r="AO91">
        <v>0</v>
      </c>
      <c r="AP91">
        <v>2.617622168185584</v>
      </c>
      <c r="AQ91">
        <v>9.8520835712916863</v>
      </c>
      <c r="AR91">
        <v>9.9718869777173911</v>
      </c>
      <c r="AS91">
        <v>9.7204548969396356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827.56890272597411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9.0399716228913682</v>
      </c>
      <c r="L92">
        <v>375.99933199999998</v>
      </c>
      <c r="M92">
        <v>26.936007854922281</v>
      </c>
      <c r="N92">
        <v>35.161175514242878</v>
      </c>
      <c r="O92">
        <v>0</v>
      </c>
      <c r="P92">
        <v>41.364094859984803</v>
      </c>
      <c r="Q92">
        <v>6.468442166132724</v>
      </c>
      <c r="R92">
        <v>12.556629714022138</v>
      </c>
      <c r="S92">
        <v>7.8141153767790268</v>
      </c>
      <c r="T92">
        <v>0</v>
      </c>
      <c r="U92">
        <v>62.017202698688997</v>
      </c>
      <c r="V92">
        <v>3.5355052727272724</v>
      </c>
      <c r="W92">
        <v>13.123817870907391</v>
      </c>
      <c r="X92">
        <v>43.892288845858083</v>
      </c>
      <c r="Y92">
        <v>0</v>
      </c>
      <c r="Z92">
        <v>5.9870198863636368</v>
      </c>
      <c r="AA92">
        <v>12.480332925738397</v>
      </c>
      <c r="AB92">
        <v>11.702100173165439</v>
      </c>
      <c r="AC92">
        <v>8.6075281976768938</v>
      </c>
      <c r="AD92">
        <v>10.823155179898677</v>
      </c>
      <c r="AE92">
        <v>14.639928250681919</v>
      </c>
      <c r="AF92">
        <v>5.2560585688174424</v>
      </c>
      <c r="AG92">
        <v>11.766081468073578</v>
      </c>
      <c r="AH92">
        <v>45.812857234026254</v>
      </c>
      <c r="AI92">
        <v>4.5245541730050913</v>
      </c>
      <c r="AJ92">
        <v>0</v>
      </c>
      <c r="AK92">
        <v>20.183978198817968</v>
      </c>
      <c r="AL92">
        <v>0</v>
      </c>
      <c r="AM92">
        <v>4.6808403383389656</v>
      </c>
      <c r="AN92">
        <v>1.0338367200785687</v>
      </c>
      <c r="AO92">
        <v>0</v>
      </c>
      <c r="AP92">
        <v>2.617622168185584</v>
      </c>
      <c r="AQ92">
        <v>9.8520835712916863</v>
      </c>
      <c r="AR92">
        <v>9.9718869777173911</v>
      </c>
      <c r="AS92">
        <v>9.7204548969396356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827.56890272597411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9.0399716228913682</v>
      </c>
      <c r="L93">
        <v>375.99933199999998</v>
      </c>
      <c r="M93">
        <v>26.936007854922281</v>
      </c>
      <c r="N93">
        <v>35.161175514242878</v>
      </c>
      <c r="O93">
        <v>0</v>
      </c>
      <c r="P93">
        <v>41.364094859984803</v>
      </c>
      <c r="Q93">
        <v>6.468442166132724</v>
      </c>
      <c r="R93">
        <v>12.556629714022138</v>
      </c>
      <c r="S93">
        <v>7.8141153767790268</v>
      </c>
      <c r="T93">
        <v>0</v>
      </c>
      <c r="U93">
        <v>62.017202698688997</v>
      </c>
      <c r="V93">
        <v>3.5355052727272724</v>
      </c>
      <c r="W93">
        <v>13.123817870907391</v>
      </c>
      <c r="X93">
        <v>43.892288845858083</v>
      </c>
      <c r="Y93">
        <v>0</v>
      </c>
      <c r="Z93">
        <v>5.9870198863636368</v>
      </c>
      <c r="AA93">
        <v>12.480332925738397</v>
      </c>
      <c r="AB93">
        <v>11.702100173165439</v>
      </c>
      <c r="AC93">
        <v>8.6075281976768938</v>
      </c>
      <c r="AD93">
        <v>10.823155179898677</v>
      </c>
      <c r="AE93">
        <v>14.639928250681919</v>
      </c>
      <c r="AF93">
        <v>5.2560585688174424</v>
      </c>
      <c r="AG93">
        <v>11.766081468073578</v>
      </c>
      <c r="AH93">
        <v>45.812857234026254</v>
      </c>
      <c r="AI93">
        <v>4.5245541730050913</v>
      </c>
      <c r="AJ93">
        <v>0</v>
      </c>
      <c r="AK93">
        <v>20.183978198817968</v>
      </c>
      <c r="AL93">
        <v>0</v>
      </c>
      <c r="AM93">
        <v>4.6808403383389656</v>
      </c>
      <c r="AN93">
        <v>1.0338367200785687</v>
      </c>
      <c r="AO93">
        <v>0</v>
      </c>
      <c r="AP93">
        <v>2.617622168185584</v>
      </c>
      <c r="AQ93">
        <v>9.8520835712916863</v>
      </c>
      <c r="AR93">
        <v>9.9718869777173911</v>
      </c>
      <c r="AS93">
        <v>9.7204548969396356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827.56890272597411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9.0399716228913682</v>
      </c>
      <c r="L94">
        <v>375.99933199999998</v>
      </c>
      <c r="M94">
        <v>26.936007854922281</v>
      </c>
      <c r="N94">
        <v>35.161175514242878</v>
      </c>
      <c r="O94">
        <v>0</v>
      </c>
      <c r="P94">
        <v>41.364094859984803</v>
      </c>
      <c r="Q94">
        <v>6.468442166132724</v>
      </c>
      <c r="R94">
        <v>12.556629714022138</v>
      </c>
      <c r="S94">
        <v>7.8141153767790268</v>
      </c>
      <c r="T94">
        <v>0</v>
      </c>
      <c r="U94">
        <v>62.017202698688997</v>
      </c>
      <c r="V94">
        <v>3.5355052727272724</v>
      </c>
      <c r="W94">
        <v>13.123817870907391</v>
      </c>
      <c r="X94">
        <v>43.892288845858083</v>
      </c>
      <c r="Y94">
        <v>0</v>
      </c>
      <c r="Z94">
        <v>5.7938272159090909</v>
      </c>
      <c r="AA94">
        <v>12.480332925738397</v>
      </c>
      <c r="AB94">
        <v>11.702100173165439</v>
      </c>
      <c r="AC94">
        <v>8.6075281976768938</v>
      </c>
      <c r="AD94">
        <v>10.823155179898677</v>
      </c>
      <c r="AE94">
        <v>14.639928250681919</v>
      </c>
      <c r="AF94">
        <v>5.2560585688174424</v>
      </c>
      <c r="AG94">
        <v>11.766081468073578</v>
      </c>
      <c r="AH94">
        <v>45.294009378269372</v>
      </c>
      <c r="AI94">
        <v>4.5245541730050913</v>
      </c>
      <c r="AJ94">
        <v>0</v>
      </c>
      <c r="AK94">
        <v>20.183978198817968</v>
      </c>
      <c r="AL94">
        <v>0</v>
      </c>
      <c r="AM94">
        <v>4.6808403383389656</v>
      </c>
      <c r="AN94">
        <v>1.0338367200785687</v>
      </c>
      <c r="AO94">
        <v>0</v>
      </c>
      <c r="AP94">
        <v>0.83460404507042241</v>
      </c>
      <c r="AQ94">
        <v>9.7028093241689923</v>
      </c>
      <c r="AR94">
        <v>9.9718869777173911</v>
      </c>
      <c r="AS94">
        <v>9.4463701353048641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824.65048506789014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9.0399716228913682</v>
      </c>
      <c r="L95">
        <v>375.99933199999998</v>
      </c>
      <c r="M95">
        <v>26.936007854922281</v>
      </c>
      <c r="N95">
        <v>35.161175514242878</v>
      </c>
      <c r="O95">
        <v>0</v>
      </c>
      <c r="P95">
        <v>41.364094859984803</v>
      </c>
      <c r="Q95">
        <v>6.468442166132724</v>
      </c>
      <c r="R95">
        <v>12.556629714022138</v>
      </c>
      <c r="S95">
        <v>7.8141153767790268</v>
      </c>
      <c r="T95">
        <v>0</v>
      </c>
      <c r="U95">
        <v>62.017202698688997</v>
      </c>
      <c r="V95">
        <v>3.5355052727272724</v>
      </c>
      <c r="W95">
        <v>13.123817870907391</v>
      </c>
      <c r="X95">
        <v>43.892288845858083</v>
      </c>
      <c r="Y95">
        <v>0</v>
      </c>
      <c r="Z95">
        <v>5.7938272159090909</v>
      </c>
      <c r="AA95">
        <v>12.480332925738397</v>
      </c>
      <c r="AB95">
        <v>11.702100173165439</v>
      </c>
      <c r="AC95">
        <v>8.6075281976768938</v>
      </c>
      <c r="AD95">
        <v>10.823155179898677</v>
      </c>
      <c r="AE95">
        <v>14.639928250681919</v>
      </c>
      <c r="AF95">
        <v>5.2560585688174424</v>
      </c>
      <c r="AG95">
        <v>11.766081468073578</v>
      </c>
      <c r="AH95">
        <v>45.294009378269372</v>
      </c>
      <c r="AI95">
        <v>5.6556927802578016</v>
      </c>
      <c r="AJ95">
        <v>0</v>
      </c>
      <c r="AK95">
        <v>20.183978198817968</v>
      </c>
      <c r="AL95">
        <v>0</v>
      </c>
      <c r="AM95">
        <v>4.6808403383389656</v>
      </c>
      <c r="AN95">
        <v>1.0338367200785687</v>
      </c>
      <c r="AO95">
        <v>0</v>
      </c>
      <c r="AP95">
        <v>0.83460404507042241</v>
      </c>
      <c r="AQ95">
        <v>9.7028093241689923</v>
      </c>
      <c r="AR95">
        <v>9.9718869777173911</v>
      </c>
      <c r="AS95">
        <v>9.4463701353048641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825.7816236751429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9.0399716228913682</v>
      </c>
      <c r="L96">
        <v>375.99933199999998</v>
      </c>
      <c r="M96">
        <v>26.936007854922281</v>
      </c>
      <c r="N96">
        <v>35.161175514242878</v>
      </c>
      <c r="O96">
        <v>0</v>
      </c>
      <c r="P96">
        <v>41.364094859984803</v>
      </c>
      <c r="Q96">
        <v>6.468442166132724</v>
      </c>
      <c r="R96">
        <v>12.556629714022138</v>
      </c>
      <c r="S96">
        <v>7.8141153767790268</v>
      </c>
      <c r="T96">
        <v>0</v>
      </c>
      <c r="U96">
        <v>62.017202698688997</v>
      </c>
      <c r="V96">
        <v>3.5355052727272724</v>
      </c>
      <c r="W96">
        <v>13.123817870907391</v>
      </c>
      <c r="X96">
        <v>43.892288845858083</v>
      </c>
      <c r="Y96">
        <v>0</v>
      </c>
      <c r="Z96">
        <v>5.7938272159090909</v>
      </c>
      <c r="AA96">
        <v>12.480332925738397</v>
      </c>
      <c r="AB96">
        <v>11.702100173165439</v>
      </c>
      <c r="AC96">
        <v>8.6075281976768938</v>
      </c>
      <c r="AD96">
        <v>10.823155179898677</v>
      </c>
      <c r="AE96">
        <v>14.639928250681919</v>
      </c>
      <c r="AF96">
        <v>5.2560585688174424</v>
      </c>
      <c r="AG96">
        <v>11.766081468073578</v>
      </c>
      <c r="AH96">
        <v>45.294009378269372</v>
      </c>
      <c r="AI96">
        <v>5.6556927802578016</v>
      </c>
      <c r="AJ96">
        <v>0</v>
      </c>
      <c r="AK96">
        <v>20.183978198817968</v>
      </c>
      <c r="AL96">
        <v>0</v>
      </c>
      <c r="AM96">
        <v>4.6808403383389656</v>
      </c>
      <c r="AN96">
        <v>1.0338367200785687</v>
      </c>
      <c r="AO96">
        <v>0</v>
      </c>
      <c r="AP96">
        <v>0.83460404507042241</v>
      </c>
      <c r="AQ96">
        <v>9.7028093241689923</v>
      </c>
      <c r="AR96">
        <v>9.9718869777173911</v>
      </c>
      <c r="AS96">
        <v>9.4463701353048641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825.7816236751429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9.0399716228913682</v>
      </c>
      <c r="L97">
        <v>375.99933199999998</v>
      </c>
      <c r="M97">
        <v>26.936007854922281</v>
      </c>
      <c r="N97">
        <v>35.161175514242878</v>
      </c>
      <c r="O97">
        <v>0</v>
      </c>
      <c r="P97">
        <v>41.364094859984803</v>
      </c>
      <c r="Q97">
        <v>6.468442166132724</v>
      </c>
      <c r="R97">
        <v>12.556629714022138</v>
      </c>
      <c r="S97">
        <v>7.8141153767790268</v>
      </c>
      <c r="T97">
        <v>0</v>
      </c>
      <c r="U97">
        <v>62.017202698688997</v>
      </c>
      <c r="V97">
        <v>3.5355052727272724</v>
      </c>
      <c r="W97">
        <v>13.123817870907391</v>
      </c>
      <c r="X97">
        <v>43.892288845858083</v>
      </c>
      <c r="Y97">
        <v>0</v>
      </c>
      <c r="Z97">
        <v>5.7938272159090909</v>
      </c>
      <c r="AA97">
        <v>12.480332925738397</v>
      </c>
      <c r="AB97">
        <v>11.702100173165439</v>
      </c>
      <c r="AC97">
        <v>8.6075281976768938</v>
      </c>
      <c r="AD97">
        <v>10.823155179898677</v>
      </c>
      <c r="AE97">
        <v>14.639928250681919</v>
      </c>
      <c r="AF97">
        <v>7.4460827756901793</v>
      </c>
      <c r="AG97">
        <v>11.766081468073578</v>
      </c>
      <c r="AH97">
        <v>45.294009378269372</v>
      </c>
      <c r="AI97">
        <v>5.6556927802578016</v>
      </c>
      <c r="AJ97">
        <v>0</v>
      </c>
      <c r="AK97">
        <v>20.183978198817968</v>
      </c>
      <c r="AL97">
        <v>0</v>
      </c>
      <c r="AM97">
        <v>4.6808403383389656</v>
      </c>
      <c r="AN97">
        <v>1.0338367200785687</v>
      </c>
      <c r="AO97">
        <v>0</v>
      </c>
      <c r="AP97">
        <v>2.1623835702568353</v>
      </c>
      <c r="AQ97">
        <v>9.7028093241689923</v>
      </c>
      <c r="AR97">
        <v>9.9718869777173911</v>
      </c>
      <c r="AS97">
        <v>9.4463701353048641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829.29942740720196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9.0399716228913682</v>
      </c>
      <c r="L98">
        <v>375.99933199999998</v>
      </c>
      <c r="M98">
        <v>26.936007854922281</v>
      </c>
      <c r="N98">
        <v>35.161175514242878</v>
      </c>
      <c r="O98">
        <v>0</v>
      </c>
      <c r="P98">
        <v>41.364094859984803</v>
      </c>
      <c r="Q98">
        <v>6.468442166132724</v>
      </c>
      <c r="R98">
        <v>12.556629714022138</v>
      </c>
      <c r="S98">
        <v>7.8141153767790268</v>
      </c>
      <c r="T98">
        <v>0</v>
      </c>
      <c r="U98">
        <v>62.017202698688997</v>
      </c>
      <c r="V98">
        <v>3.5355052727272724</v>
      </c>
      <c r="W98">
        <v>13.123817870907391</v>
      </c>
      <c r="X98">
        <v>43.892288845858083</v>
      </c>
      <c r="Y98">
        <v>0</v>
      </c>
      <c r="Z98">
        <v>5.7938272159090909</v>
      </c>
      <c r="AA98">
        <v>12.480332925738397</v>
      </c>
      <c r="AB98">
        <v>11.702100173165439</v>
      </c>
      <c r="AC98">
        <v>8.6075281976768938</v>
      </c>
      <c r="AD98">
        <v>10.823155179898677</v>
      </c>
      <c r="AE98">
        <v>14.639928250681919</v>
      </c>
      <c r="AF98">
        <v>7.4460827756901793</v>
      </c>
      <c r="AG98">
        <v>11.766081468073578</v>
      </c>
      <c r="AH98">
        <v>45.294009378269372</v>
      </c>
      <c r="AI98">
        <v>5.6556927802578016</v>
      </c>
      <c r="AJ98">
        <v>0</v>
      </c>
      <c r="AK98">
        <v>20.183978198817968</v>
      </c>
      <c r="AL98">
        <v>0</v>
      </c>
      <c r="AM98">
        <v>4.6808403383389656</v>
      </c>
      <c r="AN98">
        <v>1.0338367200785687</v>
      </c>
      <c r="AO98">
        <v>0</v>
      </c>
      <c r="AP98">
        <v>2.1623835702568353</v>
      </c>
      <c r="AQ98">
        <v>9.7028093241689923</v>
      </c>
      <c r="AR98">
        <v>9.9718869777173911</v>
      </c>
      <c r="AS98">
        <v>9.4463701353048641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829.29942740720196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7.0820937499999997E-5</v>
      </c>
      <c r="K99">
        <f t="shared" si="2"/>
        <v>0.19728076663743535</v>
      </c>
      <c r="L99">
        <f t="shared" si="2"/>
        <v>6.5602304840435597</v>
      </c>
      <c r="M99">
        <f t="shared" si="2"/>
        <v>0.64252991943433224</v>
      </c>
      <c r="N99">
        <f t="shared" si="2"/>
        <v>0.83887226117690483</v>
      </c>
      <c r="O99">
        <f t="shared" si="2"/>
        <v>0</v>
      </c>
      <c r="P99">
        <f t="shared" si="2"/>
        <v>0.98676653360849731</v>
      </c>
      <c r="Q99">
        <f t="shared" si="2"/>
        <v>0.14275360502857801</v>
      </c>
      <c r="R99">
        <f t="shared" si="2"/>
        <v>0.26015357551927887</v>
      </c>
      <c r="S99">
        <f t="shared" si="2"/>
        <v>0.17398372977361165</v>
      </c>
      <c r="T99">
        <f t="shared" si="2"/>
        <v>0</v>
      </c>
      <c r="U99">
        <f t="shared" si="2"/>
        <v>1.4884128647685371</v>
      </c>
      <c r="V99">
        <f t="shared" si="2"/>
        <v>8.4457225172348563E-2</v>
      </c>
      <c r="W99">
        <f t="shared" si="2"/>
        <v>0.304639854405375</v>
      </c>
      <c r="X99">
        <f t="shared" si="2"/>
        <v>1.023771810118695</v>
      </c>
      <c r="Y99">
        <f t="shared" si="2"/>
        <v>0</v>
      </c>
      <c r="Z99">
        <f t="shared" si="2"/>
        <v>0.12852659451988641</v>
      </c>
      <c r="AA99">
        <f t="shared" si="2"/>
        <v>0.29942553130094912</v>
      </c>
      <c r="AB99">
        <f t="shared" si="2"/>
        <v>0.28085040415597112</v>
      </c>
      <c r="AC99">
        <f t="shared" si="2"/>
        <v>0.20658067674424524</v>
      </c>
      <c r="AD99">
        <f t="shared" si="2"/>
        <v>0.2130808687148886</v>
      </c>
      <c r="AE99">
        <f t="shared" si="2"/>
        <v>0.35135827801636538</v>
      </c>
      <c r="AF99">
        <f t="shared" si="2"/>
        <v>7.6577852888729328E-2</v>
      </c>
      <c r="AG99">
        <f t="shared" si="2"/>
        <v>0.28238595523376592</v>
      </c>
      <c r="AH99">
        <f t="shared" si="2"/>
        <v>1.088612768645735</v>
      </c>
      <c r="AI99">
        <f t="shared" si="2"/>
        <v>0.14131540053180494</v>
      </c>
      <c r="AJ99">
        <f t="shared" si="2"/>
        <v>0</v>
      </c>
      <c r="AK99">
        <f t="shared" si="2"/>
        <v>0.48441547677163221</v>
      </c>
      <c r="AL99">
        <f t="shared" si="2"/>
        <v>0</v>
      </c>
      <c r="AM99">
        <f t="shared" si="2"/>
        <v>7.9301078457818211E-2</v>
      </c>
      <c r="AN99">
        <f t="shared" si="2"/>
        <v>2.4645920720425794E-2</v>
      </c>
      <c r="AO99">
        <f t="shared" si="2"/>
        <v>0</v>
      </c>
      <c r="AP99">
        <f t="shared" si="2"/>
        <v>3.0425114597804462E-2</v>
      </c>
      <c r="AQ99">
        <f t="shared" si="2"/>
        <v>0.10876476157504814</v>
      </c>
      <c r="AR99">
        <f t="shared" si="2"/>
        <v>0.24226781021270413</v>
      </c>
      <c r="AS99">
        <f t="shared" si="2"/>
        <v>0.22835739181712503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16.970815335529544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62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9.5854289999999995</v>
      </c>
      <c r="K3">
        <v>2.7899912420206769</v>
      </c>
      <c r="L3">
        <v>9.15</v>
      </c>
      <c r="M3">
        <v>2.5296250880829012</v>
      </c>
      <c r="N3">
        <v>2.8500952848575718</v>
      </c>
      <c r="O3">
        <v>3.149992317685502</v>
      </c>
      <c r="P3">
        <v>5.210515817710851</v>
      </c>
      <c r="Q3">
        <v>0.40990128100686501</v>
      </c>
      <c r="R3">
        <v>1.269659214714022</v>
      </c>
      <c r="S3">
        <v>0.62973032034469845</v>
      </c>
      <c r="T3">
        <v>1.5622864242424244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4.5454961318983793</v>
      </c>
      <c r="AC3">
        <v>2.9167180059186393</v>
      </c>
      <c r="AD3">
        <v>3.5353847267505967</v>
      </c>
      <c r="AE3">
        <v>4.9242858838228463</v>
      </c>
      <c r="AF3">
        <v>2.0243102818285323</v>
      </c>
      <c r="AG3">
        <v>4.6114401033697519</v>
      </c>
      <c r="AH3">
        <v>13.663200643325551</v>
      </c>
      <c r="AI3">
        <v>1.9169596487028508</v>
      </c>
      <c r="AJ3">
        <v>0</v>
      </c>
      <c r="AK3">
        <v>0</v>
      </c>
      <c r="AL3">
        <v>0</v>
      </c>
      <c r="AM3">
        <v>1.5151649648312664</v>
      </c>
      <c r="AN3">
        <v>7.0288484702506787E-2</v>
      </c>
      <c r="AO3">
        <v>0</v>
      </c>
      <c r="AP3">
        <v>0</v>
      </c>
      <c r="AQ3">
        <v>4.3860056469856579</v>
      </c>
      <c r="AR3">
        <v>0</v>
      </c>
      <c r="AS3">
        <v>3.118254231968896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2.9086382067039107</v>
      </c>
      <c r="AZ3">
        <v>5.17995595951417</v>
      </c>
      <c r="BA3">
        <v>3.410757952380953</v>
      </c>
      <c r="BB3">
        <v>2.7111337969052225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100.57522066027525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9.5854289999999995</v>
      </c>
      <c r="K4">
        <v>2.7899912420206769</v>
      </c>
      <c r="L4">
        <v>9.15</v>
      </c>
      <c r="M4">
        <v>2.5296250880829012</v>
      </c>
      <c r="N4">
        <v>2.8500952848575718</v>
      </c>
      <c r="O4">
        <v>3.149992317685502</v>
      </c>
      <c r="P4">
        <v>5.210515817710851</v>
      </c>
      <c r="Q4">
        <v>0.40990128100686501</v>
      </c>
      <c r="R4">
        <v>1.269659214714022</v>
      </c>
      <c r="S4">
        <v>0.62973032034469845</v>
      </c>
      <c r="T4">
        <v>1.5614537315436243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4.5454961318983793</v>
      </c>
      <c r="AC4">
        <v>2.9167180059186393</v>
      </c>
      <c r="AD4">
        <v>3.5353847267505967</v>
      </c>
      <c r="AE4">
        <v>4.9242858838228463</v>
      </c>
      <c r="AF4">
        <v>2.0243102818285323</v>
      </c>
      <c r="AG4">
        <v>4.6114401033697519</v>
      </c>
      <c r="AH4">
        <v>13.663200643325551</v>
      </c>
      <c r="AI4">
        <v>1.9169596487028508</v>
      </c>
      <c r="AJ4">
        <v>0</v>
      </c>
      <c r="AK4">
        <v>0</v>
      </c>
      <c r="AL4">
        <v>0</v>
      </c>
      <c r="AM4">
        <v>1.5151649648312664</v>
      </c>
      <c r="AN4">
        <v>7.0288484702506787E-2</v>
      </c>
      <c r="AO4">
        <v>0</v>
      </c>
      <c r="AP4">
        <v>0</v>
      </c>
      <c r="AQ4">
        <v>4.3860056469856579</v>
      </c>
      <c r="AR4">
        <v>0</v>
      </c>
      <c r="AS4">
        <v>3.118254231968896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2.9086382067039107</v>
      </c>
      <c r="AZ4">
        <v>5.17995595951417</v>
      </c>
      <c r="BA4">
        <v>3.410757952380953</v>
      </c>
      <c r="BB4">
        <v>2.7111337969052225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100.57438796757644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9.5854289999999995</v>
      </c>
      <c r="K5">
        <v>2.7899912420206769</v>
      </c>
      <c r="L5">
        <v>9.15</v>
      </c>
      <c r="M5">
        <v>2.5296250880829012</v>
      </c>
      <c r="N5">
        <v>2.8500952848575718</v>
      </c>
      <c r="O5">
        <v>3.149992317685502</v>
      </c>
      <c r="P5">
        <v>5.210515817710851</v>
      </c>
      <c r="Q5">
        <v>0.40990128100686501</v>
      </c>
      <c r="R5">
        <v>1.269659214714022</v>
      </c>
      <c r="S5">
        <v>0.62973032034469845</v>
      </c>
      <c r="T5">
        <v>1.5614537315436243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4.5454961318983793</v>
      </c>
      <c r="AC5">
        <v>2.9167180059186393</v>
      </c>
      <c r="AD5">
        <v>3.5353847267505967</v>
      </c>
      <c r="AE5">
        <v>4.9242858838228463</v>
      </c>
      <c r="AF5">
        <v>2.0243102818285323</v>
      </c>
      <c r="AG5">
        <v>4.6114401033697519</v>
      </c>
      <c r="AH5">
        <v>13.663200643325551</v>
      </c>
      <c r="AI5">
        <v>1.9169596487028508</v>
      </c>
      <c r="AJ5">
        <v>0</v>
      </c>
      <c r="AK5">
        <v>0</v>
      </c>
      <c r="AL5">
        <v>0</v>
      </c>
      <c r="AM5">
        <v>1.5151649648312664</v>
      </c>
      <c r="AN5">
        <v>7.0288484702506787E-2</v>
      </c>
      <c r="AO5">
        <v>0</v>
      </c>
      <c r="AP5">
        <v>0</v>
      </c>
      <c r="AQ5">
        <v>4.3860056469856579</v>
      </c>
      <c r="AR5">
        <v>0</v>
      </c>
      <c r="AS5">
        <v>3.118254231968896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2.9086382067039107</v>
      </c>
      <c r="AZ5">
        <v>5.17995595951417</v>
      </c>
      <c r="BA5">
        <v>3.410757952380953</v>
      </c>
      <c r="BB5">
        <v>2.7111337969052225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100.57438796757644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9.5854289999999995</v>
      </c>
      <c r="K6">
        <v>2.7899912420206769</v>
      </c>
      <c r="L6">
        <v>9.15</v>
      </c>
      <c r="M6">
        <v>2.5296250880829012</v>
      </c>
      <c r="N6">
        <v>2.8500952848575718</v>
      </c>
      <c r="O6">
        <v>3.149992317685502</v>
      </c>
      <c r="P6">
        <v>5.210515817710851</v>
      </c>
      <c r="Q6">
        <v>0.40990128100686501</v>
      </c>
      <c r="R6">
        <v>1.269659214714022</v>
      </c>
      <c r="S6">
        <v>0.62973032034469845</v>
      </c>
      <c r="T6">
        <v>1.5614537315436243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4.5454961318983793</v>
      </c>
      <c r="AC6">
        <v>2.9167180059186393</v>
      </c>
      <c r="AD6">
        <v>3.5353847267505967</v>
      </c>
      <c r="AE6">
        <v>4.9242858838228463</v>
      </c>
      <c r="AF6">
        <v>2.0243102818285323</v>
      </c>
      <c r="AG6">
        <v>4.6114401033697519</v>
      </c>
      <c r="AH6">
        <v>13.663200643325551</v>
      </c>
      <c r="AI6">
        <v>1.9169596487028508</v>
      </c>
      <c r="AJ6">
        <v>0</v>
      </c>
      <c r="AK6">
        <v>0</v>
      </c>
      <c r="AL6">
        <v>0</v>
      </c>
      <c r="AM6">
        <v>1.5151649648312664</v>
      </c>
      <c r="AN6">
        <v>7.0288484702506787E-2</v>
      </c>
      <c r="AO6">
        <v>0</v>
      </c>
      <c r="AP6">
        <v>0</v>
      </c>
      <c r="AQ6">
        <v>4.3860056469856579</v>
      </c>
      <c r="AR6">
        <v>0</v>
      </c>
      <c r="AS6">
        <v>3.118254231968896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2.9086382067039107</v>
      </c>
      <c r="AZ6">
        <v>5.17995595951417</v>
      </c>
      <c r="BA6">
        <v>3.410757952380953</v>
      </c>
      <c r="BB6">
        <v>2.7111337969052225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100.57438796757644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0.11129004464285713</v>
      </c>
      <c r="K7">
        <v>2.7899912420206769</v>
      </c>
      <c r="L7">
        <v>9.15</v>
      </c>
      <c r="M7">
        <v>2.5296250880829012</v>
      </c>
      <c r="N7">
        <v>2.8500952848575718</v>
      </c>
      <c r="O7">
        <v>3.149992317685502</v>
      </c>
      <c r="P7">
        <v>5.210515817710851</v>
      </c>
      <c r="Q7">
        <v>0.40990128100686501</v>
      </c>
      <c r="R7">
        <v>1.269659214714022</v>
      </c>
      <c r="S7">
        <v>0.62973032034469845</v>
      </c>
      <c r="T7">
        <v>1.5614537315436243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4.5454961318983793</v>
      </c>
      <c r="AC7">
        <v>2.9167180059186393</v>
      </c>
      <c r="AD7">
        <v>3.5353847267505967</v>
      </c>
      <c r="AE7">
        <v>4.9242858838228463</v>
      </c>
      <c r="AF7">
        <v>2.0243102818285323</v>
      </c>
      <c r="AG7">
        <v>4.6114401033697519</v>
      </c>
      <c r="AH7">
        <v>13.663200643325551</v>
      </c>
      <c r="AI7">
        <v>1.9169596487028508</v>
      </c>
      <c r="AJ7">
        <v>0</v>
      </c>
      <c r="AK7">
        <v>0</v>
      </c>
      <c r="AL7">
        <v>0</v>
      </c>
      <c r="AM7">
        <v>1.5151649648312664</v>
      </c>
      <c r="AN7">
        <v>7.0288484702506787E-2</v>
      </c>
      <c r="AO7">
        <v>0</v>
      </c>
      <c r="AP7">
        <v>0</v>
      </c>
      <c r="AQ7">
        <v>4.3860056469856579</v>
      </c>
      <c r="AR7">
        <v>0</v>
      </c>
      <c r="AS7">
        <v>3.118254231968896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2.9086382067039107</v>
      </c>
      <c r="AZ7">
        <v>5.17995595951417</v>
      </c>
      <c r="BA7">
        <v>3.410757952380953</v>
      </c>
      <c r="BB7">
        <v>2.7111337969052225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91.100249012219294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2.7899912420206769</v>
      </c>
      <c r="L8">
        <v>9.15</v>
      </c>
      <c r="M8">
        <v>2.5296250880829012</v>
      </c>
      <c r="N8">
        <v>2.8500952848575718</v>
      </c>
      <c r="O8">
        <v>3.149992317685502</v>
      </c>
      <c r="P8">
        <v>5.210515817710851</v>
      </c>
      <c r="Q8">
        <v>0.40990128100686501</v>
      </c>
      <c r="R8">
        <v>1.269659214714022</v>
      </c>
      <c r="S8">
        <v>0.62973032034469845</v>
      </c>
      <c r="T8">
        <v>1.5614537315436243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4.5454961318983793</v>
      </c>
      <c r="AC8">
        <v>2.9167180059186393</v>
      </c>
      <c r="AD8">
        <v>3.5353847267505967</v>
      </c>
      <c r="AE8">
        <v>4.9242858838228463</v>
      </c>
      <c r="AF8">
        <v>2.0243102818285323</v>
      </c>
      <c r="AG8">
        <v>4.6114401033697519</v>
      </c>
      <c r="AH8">
        <v>13.663200643325551</v>
      </c>
      <c r="AI8">
        <v>1.9169596487028508</v>
      </c>
      <c r="AJ8">
        <v>0</v>
      </c>
      <c r="AK8">
        <v>0</v>
      </c>
      <c r="AL8">
        <v>0</v>
      </c>
      <c r="AM8">
        <v>1.5151649648312664</v>
      </c>
      <c r="AN8">
        <v>7.0288484702506787E-2</v>
      </c>
      <c r="AO8">
        <v>0</v>
      </c>
      <c r="AP8">
        <v>0</v>
      </c>
      <c r="AQ8">
        <v>4.3860056469856579</v>
      </c>
      <c r="AR8">
        <v>0</v>
      </c>
      <c r="AS8">
        <v>3.118254231968896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2.9086382067039107</v>
      </c>
      <c r="AZ8">
        <v>5.17995595951417</v>
      </c>
      <c r="BA8">
        <v>3.410757952380953</v>
      </c>
      <c r="BB8">
        <v>2.7111337969052225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90.988958967576437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2.7899912420206769</v>
      </c>
      <c r="L9">
        <v>9.15</v>
      </c>
      <c r="M9">
        <v>2.5296250880829012</v>
      </c>
      <c r="N9">
        <v>2.8500952848575718</v>
      </c>
      <c r="O9">
        <v>3.149992317685502</v>
      </c>
      <c r="P9">
        <v>5.210515817710851</v>
      </c>
      <c r="Q9">
        <v>0.40990128100686501</v>
      </c>
      <c r="R9">
        <v>1.269659214714022</v>
      </c>
      <c r="S9">
        <v>0.62973032034469845</v>
      </c>
      <c r="T9">
        <v>1.5614537315436243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4.5454961318983793</v>
      </c>
      <c r="AC9">
        <v>2.9167180059186393</v>
      </c>
      <c r="AD9">
        <v>3.5353847267505967</v>
      </c>
      <c r="AE9">
        <v>4.9242858838228463</v>
      </c>
      <c r="AF9">
        <v>2.0243102818285323</v>
      </c>
      <c r="AG9">
        <v>4.6114401033697519</v>
      </c>
      <c r="AH9">
        <v>13.663200643325551</v>
      </c>
      <c r="AI9">
        <v>1.9169596487028508</v>
      </c>
      <c r="AJ9">
        <v>0</v>
      </c>
      <c r="AK9">
        <v>0</v>
      </c>
      <c r="AL9">
        <v>0</v>
      </c>
      <c r="AM9">
        <v>1.5151649648312664</v>
      </c>
      <c r="AN9">
        <v>7.0288484702506787E-2</v>
      </c>
      <c r="AO9">
        <v>0</v>
      </c>
      <c r="AP9">
        <v>0</v>
      </c>
      <c r="AQ9">
        <v>4.3860056469856579</v>
      </c>
      <c r="AR9">
        <v>0</v>
      </c>
      <c r="AS9">
        <v>3.118254231968896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2.9086382067039107</v>
      </c>
      <c r="AZ9">
        <v>5.17995595951417</v>
      </c>
      <c r="BA9">
        <v>3.410757952380953</v>
      </c>
      <c r="BB9">
        <v>2.7111337969052225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90.988958967576437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2.7899912420206769</v>
      </c>
      <c r="L10">
        <v>9.15</v>
      </c>
      <c r="M10">
        <v>2.5296250880829012</v>
      </c>
      <c r="N10">
        <v>2.8500952848575718</v>
      </c>
      <c r="O10">
        <v>3.149992317685502</v>
      </c>
      <c r="P10">
        <v>5.210515817710851</v>
      </c>
      <c r="Q10">
        <v>0.40990128100686501</v>
      </c>
      <c r="R10">
        <v>1.269659214714022</v>
      </c>
      <c r="S10">
        <v>0.62973032034469845</v>
      </c>
      <c r="T10">
        <v>1.5614537315436243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4.5454961318983793</v>
      </c>
      <c r="AC10">
        <v>2.9167180059186393</v>
      </c>
      <c r="AD10">
        <v>3.5353847267505967</v>
      </c>
      <c r="AE10">
        <v>4.9242858838228463</v>
      </c>
      <c r="AF10">
        <v>2.0243102818285323</v>
      </c>
      <c r="AG10">
        <v>4.6114401033697519</v>
      </c>
      <c r="AH10">
        <v>13.663200643325551</v>
      </c>
      <c r="AI10">
        <v>1.9169596487028508</v>
      </c>
      <c r="AJ10">
        <v>0</v>
      </c>
      <c r="AK10">
        <v>0</v>
      </c>
      <c r="AL10">
        <v>0</v>
      </c>
      <c r="AM10">
        <v>1.5151649648312664</v>
      </c>
      <c r="AN10">
        <v>7.0288484702506787E-2</v>
      </c>
      <c r="AO10">
        <v>0</v>
      </c>
      <c r="AP10">
        <v>0</v>
      </c>
      <c r="AQ10">
        <v>4.3860056469856579</v>
      </c>
      <c r="AR10">
        <v>0</v>
      </c>
      <c r="AS10">
        <v>3.118254231968896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2.9086382067039107</v>
      </c>
      <c r="AZ10">
        <v>5.17995595951417</v>
      </c>
      <c r="BA10">
        <v>3.410757952380953</v>
      </c>
      <c r="BB10">
        <v>2.7111337969052225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90.988958967576437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2.7899912420206769</v>
      </c>
      <c r="L11">
        <v>0.97007182141638115</v>
      </c>
      <c r="M11">
        <v>2.5296250880829012</v>
      </c>
      <c r="N11">
        <v>2.8500952848575718</v>
      </c>
      <c r="O11">
        <v>3.149992317685502</v>
      </c>
      <c r="P11">
        <v>5.210515817710851</v>
      </c>
      <c r="Q11">
        <v>0.40990128100686501</v>
      </c>
      <c r="R11">
        <v>1.269659214714022</v>
      </c>
      <c r="S11">
        <v>0.62973032034469845</v>
      </c>
      <c r="T11">
        <v>1.5614537315436243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4.5454961318983793</v>
      </c>
      <c r="AC11">
        <v>2.9167180059186393</v>
      </c>
      <c r="AD11">
        <v>3.5353847267505967</v>
      </c>
      <c r="AE11">
        <v>4.9242858838228463</v>
      </c>
      <c r="AF11">
        <v>2.0243102818285323</v>
      </c>
      <c r="AG11">
        <v>4.6114401033697519</v>
      </c>
      <c r="AH11">
        <v>13.663200643325551</v>
      </c>
      <c r="AI11">
        <v>1.9169596487028508</v>
      </c>
      <c r="AJ11">
        <v>0</v>
      </c>
      <c r="AK11">
        <v>0</v>
      </c>
      <c r="AL11">
        <v>0</v>
      </c>
      <c r="AM11">
        <v>1.5151649648312664</v>
      </c>
      <c r="AN11">
        <v>7.0288484702506787E-2</v>
      </c>
      <c r="AO11">
        <v>0</v>
      </c>
      <c r="AP11">
        <v>0</v>
      </c>
      <c r="AQ11">
        <v>4.3860056469856579</v>
      </c>
      <c r="AR11">
        <v>0</v>
      </c>
      <c r="AS11">
        <v>3.118254231968896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2.9086382067039107</v>
      </c>
      <c r="AZ11">
        <v>5.17995595951417</v>
      </c>
      <c r="BA11">
        <v>3.410757952380953</v>
      </c>
      <c r="BB11">
        <v>2.7111337969052225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82.809030788992814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2.7899912420206769</v>
      </c>
      <c r="L12">
        <v>0.97007182141638115</v>
      </c>
      <c r="M12">
        <v>2.5296250880829012</v>
      </c>
      <c r="N12">
        <v>2.8500952848575718</v>
      </c>
      <c r="O12">
        <v>3.149992317685502</v>
      </c>
      <c r="P12">
        <v>5.210515817710851</v>
      </c>
      <c r="Q12">
        <v>0.40990128100686501</v>
      </c>
      <c r="R12">
        <v>1.269659214714022</v>
      </c>
      <c r="S12">
        <v>0.62973032034469845</v>
      </c>
      <c r="T12">
        <v>1.5614537315436243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4.5454961318983793</v>
      </c>
      <c r="AC12">
        <v>2.9167180059186393</v>
      </c>
      <c r="AD12">
        <v>3.5353847267505967</v>
      </c>
      <c r="AE12">
        <v>4.9242858838228463</v>
      </c>
      <c r="AF12">
        <v>2.0243102818285323</v>
      </c>
      <c r="AG12">
        <v>4.6114401033697519</v>
      </c>
      <c r="AH12">
        <v>13.663200643325551</v>
      </c>
      <c r="AI12">
        <v>1.9169596487028508</v>
      </c>
      <c r="AJ12">
        <v>0</v>
      </c>
      <c r="AK12">
        <v>0</v>
      </c>
      <c r="AL12">
        <v>0</v>
      </c>
      <c r="AM12">
        <v>1.5151649648312664</v>
      </c>
      <c r="AN12">
        <v>7.0288484702506787E-2</v>
      </c>
      <c r="AO12">
        <v>0</v>
      </c>
      <c r="AP12">
        <v>0</v>
      </c>
      <c r="AQ12">
        <v>4.3860056469856579</v>
      </c>
      <c r="AR12">
        <v>0</v>
      </c>
      <c r="AS12">
        <v>3.118254231968896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2.9086382067039107</v>
      </c>
      <c r="AZ12">
        <v>5.17995595951417</v>
      </c>
      <c r="BA12">
        <v>3.410757952380953</v>
      </c>
      <c r="BB12">
        <v>2.7111337969052225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82.809030788992814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2.7899912420206769</v>
      </c>
      <c r="L13">
        <v>0.97007182141638115</v>
      </c>
      <c r="M13">
        <v>2.5296250880829012</v>
      </c>
      <c r="N13">
        <v>2.8500952848575718</v>
      </c>
      <c r="O13">
        <v>3.149992317685502</v>
      </c>
      <c r="P13">
        <v>5.210515817710851</v>
      </c>
      <c r="Q13">
        <v>0.40990128100686501</v>
      </c>
      <c r="R13">
        <v>1.269659214714022</v>
      </c>
      <c r="S13">
        <v>0.62973032034469845</v>
      </c>
      <c r="T13">
        <v>1.5614537315436243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4.5454961318983793</v>
      </c>
      <c r="AC13">
        <v>2.9167180059186393</v>
      </c>
      <c r="AD13">
        <v>3.5353847267505967</v>
      </c>
      <c r="AE13">
        <v>4.9242858838228463</v>
      </c>
      <c r="AF13">
        <v>2.0243102818285323</v>
      </c>
      <c r="AG13">
        <v>4.6114401033697519</v>
      </c>
      <c r="AH13">
        <v>13.663200643325551</v>
      </c>
      <c r="AI13">
        <v>1.9169596487028508</v>
      </c>
      <c r="AJ13">
        <v>0</v>
      </c>
      <c r="AK13">
        <v>0</v>
      </c>
      <c r="AL13">
        <v>0</v>
      </c>
      <c r="AM13">
        <v>1.5151649648312664</v>
      </c>
      <c r="AN13">
        <v>7.0288484702506787E-2</v>
      </c>
      <c r="AO13">
        <v>0</v>
      </c>
      <c r="AP13">
        <v>0</v>
      </c>
      <c r="AQ13">
        <v>4.3860056469856579</v>
      </c>
      <c r="AR13">
        <v>0</v>
      </c>
      <c r="AS13">
        <v>3.118254231968896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2.9086382067039107</v>
      </c>
      <c r="AZ13">
        <v>5.17995595951417</v>
      </c>
      <c r="BA13">
        <v>3.410757952380953</v>
      </c>
      <c r="BB13">
        <v>2.7111337969052225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82.809030788992814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2.7899912420206769</v>
      </c>
      <c r="L14">
        <v>0.97007182141638115</v>
      </c>
      <c r="M14">
        <v>2.5296250880829012</v>
      </c>
      <c r="N14">
        <v>2.8500952848575718</v>
      </c>
      <c r="O14">
        <v>3.149992317685502</v>
      </c>
      <c r="P14">
        <v>5.210515817710851</v>
      </c>
      <c r="Q14">
        <v>0.40990128100686501</v>
      </c>
      <c r="R14">
        <v>1.269659214714022</v>
      </c>
      <c r="S14">
        <v>0.62973032034469845</v>
      </c>
      <c r="T14">
        <v>1.5614537315436243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4.5454961318983793</v>
      </c>
      <c r="AC14">
        <v>2.9167180059186393</v>
      </c>
      <c r="AD14">
        <v>3.5353847267505967</v>
      </c>
      <c r="AE14">
        <v>4.9242858838228463</v>
      </c>
      <c r="AF14">
        <v>2.0243102818285323</v>
      </c>
      <c r="AG14">
        <v>4.6114401033697519</v>
      </c>
      <c r="AH14">
        <v>13.663200643325551</v>
      </c>
      <c r="AI14">
        <v>1.9169596487028508</v>
      </c>
      <c r="AJ14">
        <v>0</v>
      </c>
      <c r="AK14">
        <v>0</v>
      </c>
      <c r="AL14">
        <v>0</v>
      </c>
      <c r="AM14">
        <v>1.5151649648312664</v>
      </c>
      <c r="AN14">
        <v>7.0288484702506787E-2</v>
      </c>
      <c r="AO14">
        <v>0</v>
      </c>
      <c r="AP14">
        <v>0</v>
      </c>
      <c r="AQ14">
        <v>4.3860056469856579</v>
      </c>
      <c r="AR14">
        <v>0</v>
      </c>
      <c r="AS14">
        <v>3.118254231968896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2.9086382067039107</v>
      </c>
      <c r="AZ14">
        <v>5.17995595951417</v>
      </c>
      <c r="BA14">
        <v>3.410757952380953</v>
      </c>
      <c r="BB14">
        <v>2.7111337969052225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82.809030788992814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0.97005519984941257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0.1900361686746988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4.5454961318983793</v>
      </c>
      <c r="AC15">
        <v>2.9167180059186393</v>
      </c>
      <c r="AD15">
        <v>3.5353847267505967</v>
      </c>
      <c r="AE15">
        <v>4.9242858838228463</v>
      </c>
      <c r="AF15">
        <v>2.0243102818285323</v>
      </c>
      <c r="AG15">
        <v>4.6114401033697519</v>
      </c>
      <c r="AH15">
        <v>13.663200643325551</v>
      </c>
      <c r="AI15">
        <v>3.1949326610666304</v>
      </c>
      <c r="AJ15">
        <v>0</v>
      </c>
      <c r="AK15">
        <v>0</v>
      </c>
      <c r="AL15">
        <v>0</v>
      </c>
      <c r="AM15">
        <v>1.5151649648312664</v>
      </c>
      <c r="AN15">
        <v>7.0288484702506787E-2</v>
      </c>
      <c r="AO15">
        <v>0</v>
      </c>
      <c r="AP15">
        <v>0</v>
      </c>
      <c r="AQ15">
        <v>4.3860056469856579</v>
      </c>
      <c r="AR15">
        <v>0</v>
      </c>
      <c r="AS15">
        <v>3.0303297493240664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2.9086382067039107</v>
      </c>
      <c r="AZ15">
        <v>5.17995595951417</v>
      </c>
      <c r="BA15">
        <v>3.410757952380953</v>
      </c>
      <c r="BB15">
        <v>2.7111337969052225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63.788134567852794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0.97005519984941257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0.1900361686746988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4.5454961318983793</v>
      </c>
      <c r="AC16">
        <v>2.9167180059186393</v>
      </c>
      <c r="AD16">
        <v>3.5353847267505967</v>
      </c>
      <c r="AE16">
        <v>4.9242858838228463</v>
      </c>
      <c r="AF16">
        <v>2.0243102818285323</v>
      </c>
      <c r="AG16">
        <v>4.6114401033697519</v>
      </c>
      <c r="AH16">
        <v>13.663200643325551</v>
      </c>
      <c r="AI16">
        <v>3.1949326610666304</v>
      </c>
      <c r="AJ16">
        <v>0</v>
      </c>
      <c r="AK16">
        <v>0</v>
      </c>
      <c r="AL16">
        <v>0</v>
      </c>
      <c r="AM16">
        <v>1.5151649648312664</v>
      </c>
      <c r="AN16">
        <v>7.0288484702506787E-2</v>
      </c>
      <c r="AO16">
        <v>0</v>
      </c>
      <c r="AP16">
        <v>0</v>
      </c>
      <c r="AQ16">
        <v>4.3860056469856579</v>
      </c>
      <c r="AR16">
        <v>0</v>
      </c>
      <c r="AS16">
        <v>3.0303297493240664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2.9086382067039107</v>
      </c>
      <c r="AZ16">
        <v>5.17995595951417</v>
      </c>
      <c r="BA16">
        <v>3.410757952380953</v>
      </c>
      <c r="BB16">
        <v>2.7111337969052225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63.788134567852794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0.97001687405561299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0.18007232727272726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4.5454961318983793</v>
      </c>
      <c r="AC17">
        <v>2.9167180059186393</v>
      </c>
      <c r="AD17">
        <v>3.5353847267505967</v>
      </c>
      <c r="AE17">
        <v>4.9242858838228463</v>
      </c>
      <c r="AF17">
        <v>2.0243102818285323</v>
      </c>
      <c r="AG17">
        <v>4.6114401033697519</v>
      </c>
      <c r="AH17">
        <v>13.663200643325551</v>
      </c>
      <c r="AI17">
        <v>3.1949326610666304</v>
      </c>
      <c r="AJ17">
        <v>0</v>
      </c>
      <c r="AK17">
        <v>0</v>
      </c>
      <c r="AL17">
        <v>0</v>
      </c>
      <c r="AM17">
        <v>1.5151649648312664</v>
      </c>
      <c r="AN17">
        <v>7.0288484702506787E-2</v>
      </c>
      <c r="AO17">
        <v>0</v>
      </c>
      <c r="AP17">
        <v>0</v>
      </c>
      <c r="AQ17">
        <v>4.3860056469856579</v>
      </c>
      <c r="AR17">
        <v>0</v>
      </c>
      <c r="AS17">
        <v>3.0303297493240664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2.9086382067039107</v>
      </c>
      <c r="AZ17">
        <v>5.17995595951417</v>
      </c>
      <c r="BA17">
        <v>3.410757952380953</v>
      </c>
      <c r="BB17">
        <v>2.7111337969052225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63.778132400657029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0.96998883175320216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0.18007232727272726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4.5454961318983793</v>
      </c>
      <c r="AC18">
        <v>2.9167180059186393</v>
      </c>
      <c r="AD18">
        <v>3.5353847267505967</v>
      </c>
      <c r="AE18">
        <v>4.9242858838228463</v>
      </c>
      <c r="AF18">
        <v>1.4760596547166067</v>
      </c>
      <c r="AG18">
        <v>4.6114401033697519</v>
      </c>
      <c r="AH18">
        <v>13.663200643325551</v>
      </c>
      <c r="AI18">
        <v>3.1949326610666304</v>
      </c>
      <c r="AJ18">
        <v>0</v>
      </c>
      <c r="AK18">
        <v>0</v>
      </c>
      <c r="AL18">
        <v>0</v>
      </c>
      <c r="AM18">
        <v>1.5151649648312664</v>
      </c>
      <c r="AN18">
        <v>7.0288484702506787E-2</v>
      </c>
      <c r="AO18">
        <v>0</v>
      </c>
      <c r="AP18">
        <v>0</v>
      </c>
      <c r="AQ18">
        <v>4.3860056469856579</v>
      </c>
      <c r="AR18">
        <v>0</v>
      </c>
      <c r="AS18">
        <v>3.0303297493240664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2.9086382067039107</v>
      </c>
      <c r="AZ18">
        <v>5.17995595951417</v>
      </c>
      <c r="BA18">
        <v>3.410757952380953</v>
      </c>
      <c r="BB18">
        <v>2.7111337969052225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63.229853731242692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0.97000589837159579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0.18007232727272726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4.5454961318983793</v>
      </c>
      <c r="AC19">
        <v>2.9167180059186393</v>
      </c>
      <c r="AD19">
        <v>3.5353847267505967</v>
      </c>
      <c r="AE19">
        <v>4.9242858838228463</v>
      </c>
      <c r="AF19">
        <v>1.4760596547166067</v>
      </c>
      <c r="AG19">
        <v>4.6114401033697519</v>
      </c>
      <c r="AH19">
        <v>13.663200643325551</v>
      </c>
      <c r="AI19">
        <v>1.9169596487028508</v>
      </c>
      <c r="AJ19">
        <v>0</v>
      </c>
      <c r="AK19">
        <v>0</v>
      </c>
      <c r="AL19">
        <v>0</v>
      </c>
      <c r="AM19">
        <v>1.5151649648312664</v>
      </c>
      <c r="AN19">
        <v>7.0288484702506787E-2</v>
      </c>
      <c r="AO19">
        <v>0</v>
      </c>
      <c r="AP19">
        <v>0</v>
      </c>
      <c r="AQ19">
        <v>4.3860056469856579</v>
      </c>
      <c r="AR19">
        <v>0</v>
      </c>
      <c r="AS19">
        <v>3.0303297493240664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2.9086382067039107</v>
      </c>
      <c r="AZ19">
        <v>5.17995595951417</v>
      </c>
      <c r="BA19">
        <v>3.410757952380953</v>
      </c>
      <c r="BB19">
        <v>2.7111337969052225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61.951897785497302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0.96996307283964656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0.18007232727272726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4.5454961318983793</v>
      </c>
      <c r="AC20">
        <v>2.9167180059186393</v>
      </c>
      <c r="AD20">
        <v>3.5353847267505967</v>
      </c>
      <c r="AE20">
        <v>4.9242858838228463</v>
      </c>
      <c r="AF20">
        <v>1.4760596547166067</v>
      </c>
      <c r="AG20">
        <v>4.6114401033697519</v>
      </c>
      <c r="AH20">
        <v>13.663200643325551</v>
      </c>
      <c r="AI20">
        <v>1.9169596487028508</v>
      </c>
      <c r="AJ20">
        <v>0</v>
      </c>
      <c r="AK20">
        <v>0</v>
      </c>
      <c r="AL20">
        <v>0</v>
      </c>
      <c r="AM20">
        <v>1.5151649648312664</v>
      </c>
      <c r="AN20">
        <v>7.0288484702506787E-2</v>
      </c>
      <c r="AO20">
        <v>0</v>
      </c>
      <c r="AP20">
        <v>0</v>
      </c>
      <c r="AQ20">
        <v>4.3860056469856579</v>
      </c>
      <c r="AR20">
        <v>0</v>
      </c>
      <c r="AS20">
        <v>3.0303297493240664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2.9086382067039107</v>
      </c>
      <c r="AZ20">
        <v>5.17995595951417</v>
      </c>
      <c r="BA20">
        <v>3.410757952380953</v>
      </c>
      <c r="BB20">
        <v>2.7111337969052225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61.951854959965353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0.96999644145521235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0.18007232727272726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4.5454961318983793</v>
      </c>
      <c r="AC21">
        <v>2.9167180059186393</v>
      </c>
      <c r="AD21">
        <v>3.5353847267505967</v>
      </c>
      <c r="AE21">
        <v>4.9242858838228463</v>
      </c>
      <c r="AF21">
        <v>1.4760596547166067</v>
      </c>
      <c r="AG21">
        <v>4.6114401033697519</v>
      </c>
      <c r="AH21">
        <v>13.663200643325551</v>
      </c>
      <c r="AI21">
        <v>1.9169596487028508</v>
      </c>
      <c r="AJ21">
        <v>0</v>
      </c>
      <c r="AK21">
        <v>0</v>
      </c>
      <c r="AL21">
        <v>0</v>
      </c>
      <c r="AM21">
        <v>1.5151649648312664</v>
      </c>
      <c r="AN21">
        <v>7.0288484702506787E-2</v>
      </c>
      <c r="AO21">
        <v>0</v>
      </c>
      <c r="AP21">
        <v>0</v>
      </c>
      <c r="AQ21">
        <v>4.3860056469856579</v>
      </c>
      <c r="AR21">
        <v>0</v>
      </c>
      <c r="AS21">
        <v>3.0303297493240664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2.9086382067039107</v>
      </c>
      <c r="AZ21">
        <v>5.17995595951417</v>
      </c>
      <c r="BA21">
        <v>3.410757952380953</v>
      </c>
      <c r="BB21">
        <v>2.7111337969052225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61.951888328580921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0.96998418375317319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0.18007232727272726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4.5454961318983793</v>
      </c>
      <c r="AC22">
        <v>2.9167180059186393</v>
      </c>
      <c r="AD22">
        <v>3.5353847267505967</v>
      </c>
      <c r="AE22">
        <v>4.9242858838228463</v>
      </c>
      <c r="AF22">
        <v>1.4760596547166067</v>
      </c>
      <c r="AG22">
        <v>4.6114401033697519</v>
      </c>
      <c r="AH22">
        <v>13.663200643325551</v>
      </c>
      <c r="AI22">
        <v>1.9169596487028508</v>
      </c>
      <c r="AJ22">
        <v>0</v>
      </c>
      <c r="AK22">
        <v>0</v>
      </c>
      <c r="AL22">
        <v>0</v>
      </c>
      <c r="AM22">
        <v>1.5151649648312664</v>
      </c>
      <c r="AN22">
        <v>7.0288484702506787E-2</v>
      </c>
      <c r="AO22">
        <v>0</v>
      </c>
      <c r="AP22">
        <v>0</v>
      </c>
      <c r="AQ22">
        <v>4.3860056469856579</v>
      </c>
      <c r="AR22">
        <v>0</v>
      </c>
      <c r="AS22">
        <v>3.0303297493240664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2.9086382067039107</v>
      </c>
      <c r="AZ22">
        <v>5.17995595951417</v>
      </c>
      <c r="BA22">
        <v>3.410757952380953</v>
      </c>
      <c r="BB22">
        <v>2.7111337969052225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61.951876070878882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0.96998709460996124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0.18007232727272726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4.5454961318983793</v>
      </c>
      <c r="AC23">
        <v>2.9167180059186393</v>
      </c>
      <c r="AD23">
        <v>3.5353847267505967</v>
      </c>
      <c r="AE23">
        <v>4.9242858838228463</v>
      </c>
      <c r="AF23">
        <v>1.4760596547166067</v>
      </c>
      <c r="AG23">
        <v>4.6114401033697519</v>
      </c>
      <c r="AH23">
        <v>13.663200643325551</v>
      </c>
      <c r="AI23">
        <v>1.9169596487028508</v>
      </c>
      <c r="AJ23">
        <v>0</v>
      </c>
      <c r="AK23">
        <v>0</v>
      </c>
      <c r="AL23">
        <v>0</v>
      </c>
      <c r="AM23">
        <v>1.5151649648312664</v>
      </c>
      <c r="AN23">
        <v>7.0288484702506787E-2</v>
      </c>
      <c r="AO23">
        <v>0</v>
      </c>
      <c r="AP23">
        <v>0</v>
      </c>
      <c r="AQ23">
        <v>3.2895043174840231</v>
      </c>
      <c r="AR23">
        <v>0</v>
      </c>
      <c r="AS23">
        <v>3.0303297493240664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2.9086382067039107</v>
      </c>
      <c r="AZ23">
        <v>5.17995595951417</v>
      </c>
      <c r="BA23">
        <v>3.410757952380953</v>
      </c>
      <c r="BB23">
        <v>2.7111337969052225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60.855377652234033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3.1999574255173981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0.18007232727272726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4.5454961318983793</v>
      </c>
      <c r="AC24">
        <v>2.9167180059186393</v>
      </c>
      <c r="AD24">
        <v>3.5353847267505967</v>
      </c>
      <c r="AE24">
        <v>4.9242858838228463</v>
      </c>
      <c r="AF24">
        <v>1.4760596547166067</v>
      </c>
      <c r="AG24">
        <v>4.6114401033697519</v>
      </c>
      <c r="AH24">
        <v>13.663200643325551</v>
      </c>
      <c r="AI24">
        <v>1.9169596487028508</v>
      </c>
      <c r="AJ24">
        <v>0</v>
      </c>
      <c r="AK24">
        <v>0</v>
      </c>
      <c r="AL24">
        <v>0</v>
      </c>
      <c r="AM24">
        <v>1.5151649648312664</v>
      </c>
      <c r="AN24">
        <v>7.0288484702506787E-2</v>
      </c>
      <c r="AO24">
        <v>0</v>
      </c>
      <c r="AP24">
        <v>0</v>
      </c>
      <c r="AQ24">
        <v>1.7712714965207861</v>
      </c>
      <c r="AR24">
        <v>0</v>
      </c>
      <c r="AS24">
        <v>3.0303297493240664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2.9086382067039107</v>
      </c>
      <c r="AZ24">
        <v>5.17995595951417</v>
      </c>
      <c r="BA24">
        <v>3.410757952380953</v>
      </c>
      <c r="BB24">
        <v>2.7111337969052225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61.567115162178233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2.5500587050359709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0.18007232727272726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4.5454961318983793</v>
      </c>
      <c r="AC25">
        <v>2.9167180059186393</v>
      </c>
      <c r="AD25">
        <v>3.5353847267505967</v>
      </c>
      <c r="AE25">
        <v>4.9242858838228463</v>
      </c>
      <c r="AF25">
        <v>1.4760596547166067</v>
      </c>
      <c r="AG25">
        <v>4.6114401033697519</v>
      </c>
      <c r="AH25">
        <v>13.663200643325551</v>
      </c>
      <c r="AI25">
        <v>1.9169596487028508</v>
      </c>
      <c r="AJ25">
        <v>0</v>
      </c>
      <c r="AK25">
        <v>0</v>
      </c>
      <c r="AL25">
        <v>0</v>
      </c>
      <c r="AM25">
        <v>1.5151649648312664</v>
      </c>
      <c r="AN25">
        <v>7.0288484702506787E-2</v>
      </c>
      <c r="AO25">
        <v>0</v>
      </c>
      <c r="AP25">
        <v>0</v>
      </c>
      <c r="AQ25">
        <v>0</v>
      </c>
      <c r="AR25">
        <v>0</v>
      </c>
      <c r="AS25">
        <v>3.0303297493240664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2.9086382067039107</v>
      </c>
      <c r="AZ25">
        <v>5.17995595951417</v>
      </c>
      <c r="BA25">
        <v>3.410757952380953</v>
      </c>
      <c r="BB25">
        <v>2.7111337969052225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59.145944945176019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2.5500587050359709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0.18007232727272726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4.5454961318983793</v>
      </c>
      <c r="AC26">
        <v>2.9167180059186393</v>
      </c>
      <c r="AD26">
        <v>3.5353847267505967</v>
      </c>
      <c r="AE26">
        <v>4.9242858838228463</v>
      </c>
      <c r="AF26">
        <v>1.4760596547166067</v>
      </c>
      <c r="AG26">
        <v>4.6114401033697519</v>
      </c>
      <c r="AH26">
        <v>13.663200643325551</v>
      </c>
      <c r="AI26">
        <v>1.9169596487028508</v>
      </c>
      <c r="AJ26">
        <v>0</v>
      </c>
      <c r="AK26">
        <v>0</v>
      </c>
      <c r="AL26">
        <v>0</v>
      </c>
      <c r="AM26">
        <v>1.2907527325871384</v>
      </c>
      <c r="AN26">
        <v>7.0288484702506787E-2</v>
      </c>
      <c r="AO26">
        <v>0</v>
      </c>
      <c r="AP26">
        <v>0</v>
      </c>
      <c r="AQ26">
        <v>0</v>
      </c>
      <c r="AR26">
        <v>0</v>
      </c>
      <c r="AS26">
        <v>3.0303297493240664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2.9086382067039107</v>
      </c>
      <c r="AZ26">
        <v>5.17995595951417</v>
      </c>
      <c r="BA26">
        <v>3.410757952380953</v>
      </c>
      <c r="BB26">
        <v>2.7111337969052225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58.921532712931892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2.5500587050359709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0.18007232727272726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4.5454961318983793</v>
      </c>
      <c r="AC27">
        <v>2.9167180059186393</v>
      </c>
      <c r="AD27">
        <v>2.6515385660941688</v>
      </c>
      <c r="AE27">
        <v>4.9242858838228463</v>
      </c>
      <c r="AF27">
        <v>1.4760596547166067</v>
      </c>
      <c r="AG27">
        <v>4.6114401033697519</v>
      </c>
      <c r="AH27">
        <v>13.663200643325551</v>
      </c>
      <c r="AI27">
        <v>1.9169596487028508</v>
      </c>
      <c r="AJ27">
        <v>0</v>
      </c>
      <c r="AK27">
        <v>0</v>
      </c>
      <c r="AL27">
        <v>0</v>
      </c>
      <c r="AM27">
        <v>1.0095987778305295</v>
      </c>
      <c r="AN27">
        <v>7.0288484702506787E-2</v>
      </c>
      <c r="AO27">
        <v>0</v>
      </c>
      <c r="AP27">
        <v>0</v>
      </c>
      <c r="AQ27">
        <v>0</v>
      </c>
      <c r="AR27">
        <v>0</v>
      </c>
      <c r="AS27">
        <v>3.0303297493240664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2.9086382067039107</v>
      </c>
      <c r="AZ27">
        <v>5.17995595951417</v>
      </c>
      <c r="BA27">
        <v>3.410757952380953</v>
      </c>
      <c r="BB27">
        <v>2.7111337969052225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57.756532597518856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2.7600635395683448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0.18007232727272726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4.5454961318983793</v>
      </c>
      <c r="AC28">
        <v>2.9167180059186393</v>
      </c>
      <c r="AD28">
        <v>2.6515385660941688</v>
      </c>
      <c r="AE28">
        <v>4.9242858838228463</v>
      </c>
      <c r="AF28">
        <v>1.4760596547166067</v>
      </c>
      <c r="AG28">
        <v>4.6114401033697519</v>
      </c>
      <c r="AH28">
        <v>13.663200643325551</v>
      </c>
      <c r="AI28">
        <v>2.3003515090262576</v>
      </c>
      <c r="AJ28">
        <v>0</v>
      </c>
      <c r="AK28">
        <v>0</v>
      </c>
      <c r="AL28">
        <v>0</v>
      </c>
      <c r="AM28">
        <v>1.0095987778305295</v>
      </c>
      <c r="AN28">
        <v>7.0288484702506787E-2</v>
      </c>
      <c r="AO28">
        <v>0</v>
      </c>
      <c r="AP28">
        <v>0</v>
      </c>
      <c r="AQ28">
        <v>0</v>
      </c>
      <c r="AR28">
        <v>0</v>
      </c>
      <c r="AS28">
        <v>3.0303297493240664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2.9086382067039107</v>
      </c>
      <c r="AZ28">
        <v>5.17995595951417</v>
      </c>
      <c r="BA28">
        <v>3.410757952380953</v>
      </c>
      <c r="BB28">
        <v>2.7111337969052225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58.34992929237464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1.5500356834532374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0.18007232727272726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4.5454961318983793</v>
      </c>
      <c r="AC29">
        <v>2.9167180059186393</v>
      </c>
      <c r="AD29">
        <v>2.6515385660941688</v>
      </c>
      <c r="AE29">
        <v>4.9242858838228463</v>
      </c>
      <c r="AF29">
        <v>1.4760596547166067</v>
      </c>
      <c r="AG29">
        <v>4.6114401033697519</v>
      </c>
      <c r="AH29">
        <v>13.663200643325551</v>
      </c>
      <c r="AI29">
        <v>4.924285831466066</v>
      </c>
      <c r="AJ29">
        <v>0</v>
      </c>
      <c r="AK29">
        <v>0</v>
      </c>
      <c r="AL29">
        <v>0</v>
      </c>
      <c r="AM29">
        <v>1.0095987778305295</v>
      </c>
      <c r="AN29">
        <v>7.0288484702506787E-2</v>
      </c>
      <c r="AO29">
        <v>0</v>
      </c>
      <c r="AP29">
        <v>0</v>
      </c>
      <c r="AQ29">
        <v>0</v>
      </c>
      <c r="AR29">
        <v>0</v>
      </c>
      <c r="AS29">
        <v>3.0303297493240664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2.9086382067039107</v>
      </c>
      <c r="AZ29">
        <v>5.17995595951417</v>
      </c>
      <c r="BA29">
        <v>3.410757952380953</v>
      </c>
      <c r="BB29">
        <v>2.7111337969052225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59.763835758699344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1.5500356834532374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0.18007232727272726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4.5454961318983793</v>
      </c>
      <c r="AC30">
        <v>2.9167180059186393</v>
      </c>
      <c r="AD30">
        <v>2.6515385660941688</v>
      </c>
      <c r="AE30">
        <v>4.9242858838228463</v>
      </c>
      <c r="AF30">
        <v>1.4760596547166067</v>
      </c>
      <c r="AG30">
        <v>4.6114401033697519</v>
      </c>
      <c r="AH30">
        <v>13.663200643325551</v>
      </c>
      <c r="AI30">
        <v>4.924285831466066</v>
      </c>
      <c r="AJ30">
        <v>0</v>
      </c>
      <c r="AK30">
        <v>0</v>
      </c>
      <c r="AL30">
        <v>0</v>
      </c>
      <c r="AM30">
        <v>1.0095987778305295</v>
      </c>
      <c r="AN30">
        <v>7.0288484702506787E-2</v>
      </c>
      <c r="AO30">
        <v>0</v>
      </c>
      <c r="AP30">
        <v>0</v>
      </c>
      <c r="AQ30">
        <v>0</v>
      </c>
      <c r="AR30">
        <v>0</v>
      </c>
      <c r="AS30">
        <v>3.0303297493240664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2.9086382067039107</v>
      </c>
      <c r="AZ30">
        <v>5.17995595951417</v>
      </c>
      <c r="BA30">
        <v>3.410757952380953</v>
      </c>
      <c r="BB30">
        <v>2.7111337969052225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59.763835758699344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9.1499496831410365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0.18007232727272726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4.5454961318983793</v>
      </c>
      <c r="AC31">
        <v>2.9167180059186393</v>
      </c>
      <c r="AD31">
        <v>2.6515385660941688</v>
      </c>
      <c r="AE31">
        <v>4.9242858838228463</v>
      </c>
      <c r="AF31">
        <v>1.4338865412150299</v>
      </c>
      <c r="AG31">
        <v>4.6114401033697519</v>
      </c>
      <c r="AH31">
        <v>13.663200643325551</v>
      </c>
      <c r="AI31">
        <v>4.924285831466066</v>
      </c>
      <c r="AJ31">
        <v>0</v>
      </c>
      <c r="AK31">
        <v>0</v>
      </c>
      <c r="AL31">
        <v>0</v>
      </c>
      <c r="AM31">
        <v>1.0095987778305295</v>
      </c>
      <c r="AN31">
        <v>7.0288484702506787E-2</v>
      </c>
      <c r="AO31">
        <v>0</v>
      </c>
      <c r="AP31">
        <v>0</v>
      </c>
      <c r="AQ31">
        <v>0</v>
      </c>
      <c r="AR31">
        <v>0</v>
      </c>
      <c r="AS31">
        <v>3.0303297493240664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2.9086382067039107</v>
      </c>
      <c r="AZ31">
        <v>5.17995595951417</v>
      </c>
      <c r="BA31">
        <v>3.410757952380953</v>
      </c>
      <c r="BB31">
        <v>2.7111337969052225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67.321576644885553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9.1499496831410365</v>
      </c>
      <c r="M32">
        <v>0</v>
      </c>
      <c r="N32">
        <v>0</v>
      </c>
      <c r="O32">
        <v>0</v>
      </c>
      <c r="P32">
        <v>0</v>
      </c>
      <c r="Q32">
        <v>0.23016323763955346</v>
      </c>
      <c r="R32">
        <v>0.49004193693693698</v>
      </c>
      <c r="S32">
        <v>0.40999788463768116</v>
      </c>
      <c r="T32">
        <v>0.83033350909090908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4.5454961318983793</v>
      </c>
      <c r="AC32">
        <v>2.9167180059186393</v>
      </c>
      <c r="AD32">
        <v>2.6515385660941688</v>
      </c>
      <c r="AE32">
        <v>4.9242858838228463</v>
      </c>
      <c r="AF32">
        <v>1.4338865412150299</v>
      </c>
      <c r="AG32">
        <v>4.6114401033697519</v>
      </c>
      <c r="AH32">
        <v>13.663200643325551</v>
      </c>
      <c r="AI32">
        <v>4.924285831466066</v>
      </c>
      <c r="AJ32">
        <v>0</v>
      </c>
      <c r="AK32">
        <v>0</v>
      </c>
      <c r="AL32">
        <v>0</v>
      </c>
      <c r="AM32">
        <v>1.0095987778305295</v>
      </c>
      <c r="AN32">
        <v>7.0288484702506787E-2</v>
      </c>
      <c r="AO32">
        <v>0</v>
      </c>
      <c r="AP32">
        <v>0</v>
      </c>
      <c r="AQ32">
        <v>0</v>
      </c>
      <c r="AR32">
        <v>0</v>
      </c>
      <c r="AS32">
        <v>3.0303297493240664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2.9086382067039107</v>
      </c>
      <c r="AZ32">
        <v>5.17995595951417</v>
      </c>
      <c r="BA32">
        <v>3.410757952380953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69.290907089012691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9.1499496831410365</v>
      </c>
      <c r="M33">
        <v>0</v>
      </c>
      <c r="N33">
        <v>0</v>
      </c>
      <c r="O33">
        <v>0</v>
      </c>
      <c r="P33">
        <v>0</v>
      </c>
      <c r="Q33">
        <v>0.23016323763955346</v>
      </c>
      <c r="R33">
        <v>0.42000160559440558</v>
      </c>
      <c r="S33">
        <v>0.27008393782383422</v>
      </c>
      <c r="T33">
        <v>0.83033350909090908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4.5454961318983793</v>
      </c>
      <c r="AC33">
        <v>2.9167180059186393</v>
      </c>
      <c r="AD33">
        <v>2.6515385660941688</v>
      </c>
      <c r="AE33">
        <v>4.9242858838228463</v>
      </c>
      <c r="AF33">
        <v>1.4338865412150299</v>
      </c>
      <c r="AG33">
        <v>4.6114401033697519</v>
      </c>
      <c r="AH33">
        <v>13.663200643325551</v>
      </c>
      <c r="AI33">
        <v>4.924285831466066</v>
      </c>
      <c r="AJ33">
        <v>0</v>
      </c>
      <c r="AK33">
        <v>0</v>
      </c>
      <c r="AL33">
        <v>0</v>
      </c>
      <c r="AM33">
        <v>1.0095987778305295</v>
      </c>
      <c r="AN33">
        <v>7.0288484702506787E-2</v>
      </c>
      <c r="AO33">
        <v>0</v>
      </c>
      <c r="AP33">
        <v>0</v>
      </c>
      <c r="AQ33">
        <v>0</v>
      </c>
      <c r="AR33">
        <v>0</v>
      </c>
      <c r="AS33">
        <v>3.0303297493240664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2.9086382067039107</v>
      </c>
      <c r="AZ33">
        <v>5.17995595951417</v>
      </c>
      <c r="BA33">
        <v>3.410757952380953</v>
      </c>
      <c r="BB33">
        <v>2.8996833789062499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69.080636189762558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9.1499496831410365</v>
      </c>
      <c r="M34">
        <v>0</v>
      </c>
      <c r="N34">
        <v>0</v>
      </c>
      <c r="O34">
        <v>0</v>
      </c>
      <c r="P34">
        <v>0</v>
      </c>
      <c r="Q34">
        <v>0.23016323763955346</v>
      </c>
      <c r="R34">
        <v>0.37004494370229007</v>
      </c>
      <c r="S34">
        <v>0.27008393782383422</v>
      </c>
      <c r="T34">
        <v>0.83033350909090908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4.5454961318983793</v>
      </c>
      <c r="AC34">
        <v>2.9167180059186393</v>
      </c>
      <c r="AD34">
        <v>2.6515385660941688</v>
      </c>
      <c r="AE34">
        <v>4.9242858838228463</v>
      </c>
      <c r="AF34">
        <v>1.4338865412150299</v>
      </c>
      <c r="AG34">
        <v>4.6114401033697519</v>
      </c>
      <c r="AH34">
        <v>13.663200643325551</v>
      </c>
      <c r="AI34">
        <v>4.924285831466066</v>
      </c>
      <c r="AJ34">
        <v>0</v>
      </c>
      <c r="AK34">
        <v>0</v>
      </c>
      <c r="AL34">
        <v>0</v>
      </c>
      <c r="AM34">
        <v>0.89458115221667966</v>
      </c>
      <c r="AN34">
        <v>7.0288484702506787E-2</v>
      </c>
      <c r="AO34">
        <v>0</v>
      </c>
      <c r="AP34">
        <v>0</v>
      </c>
      <c r="AQ34">
        <v>0</v>
      </c>
      <c r="AR34">
        <v>0</v>
      </c>
      <c r="AS34">
        <v>3.0303297493240664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2.9086382067039107</v>
      </c>
      <c r="AZ34">
        <v>5.17995595951417</v>
      </c>
      <c r="BA34">
        <v>3.410757952380953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68.915978523350347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9.1499496831410365</v>
      </c>
      <c r="M35">
        <v>0</v>
      </c>
      <c r="N35">
        <v>0</v>
      </c>
      <c r="O35">
        <v>0</v>
      </c>
      <c r="P35">
        <v>0</v>
      </c>
      <c r="Q35">
        <v>0.23016323763955346</v>
      </c>
      <c r="R35">
        <v>0.10997496017484218</v>
      </c>
      <c r="S35">
        <v>0.27008393782383422</v>
      </c>
      <c r="T35">
        <v>0.83033350909090908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4.5454961318983793</v>
      </c>
      <c r="AC35">
        <v>2.9167180059186393</v>
      </c>
      <c r="AD35">
        <v>2.6515385660941688</v>
      </c>
      <c r="AE35">
        <v>4.9242858838228463</v>
      </c>
      <c r="AF35">
        <v>1.4338865412150299</v>
      </c>
      <c r="AG35">
        <v>4.6114401033697519</v>
      </c>
      <c r="AH35">
        <v>13.663200643325551</v>
      </c>
      <c r="AI35">
        <v>1.9169596487028508</v>
      </c>
      <c r="AJ35">
        <v>0</v>
      </c>
      <c r="AK35">
        <v>0</v>
      </c>
      <c r="AL35">
        <v>0</v>
      </c>
      <c r="AM35">
        <v>0.49840948835794302</v>
      </c>
      <c r="AN35">
        <v>7.0288484702506787E-2</v>
      </c>
      <c r="AO35">
        <v>0</v>
      </c>
      <c r="AP35">
        <v>0</v>
      </c>
      <c r="AQ35">
        <v>0</v>
      </c>
      <c r="AR35">
        <v>0</v>
      </c>
      <c r="AS35">
        <v>3.0303297493240664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2.9086382067039107</v>
      </c>
      <c r="AZ35">
        <v>5.17995595951417</v>
      </c>
      <c r="BA35">
        <v>3.410757952380953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65.252410693200943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2.7899629024150898</v>
      </c>
      <c r="L36">
        <v>9.1499496831410365</v>
      </c>
      <c r="M36">
        <v>2.3498228285116771</v>
      </c>
      <c r="N36">
        <v>2.6401270935960595</v>
      </c>
      <c r="O36">
        <v>2.9199305799039776</v>
      </c>
      <c r="P36">
        <v>4.8498728784165186</v>
      </c>
      <c r="Q36">
        <v>0.41996318725099596</v>
      </c>
      <c r="R36">
        <v>1.2195924861111112</v>
      </c>
      <c r="S36">
        <v>0.63013474656188595</v>
      </c>
      <c r="T36">
        <v>1.562578314893617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4.5454961318983793</v>
      </c>
      <c r="AC36">
        <v>2.9167180059186393</v>
      </c>
      <c r="AD36">
        <v>2.6515385660941688</v>
      </c>
      <c r="AE36">
        <v>4.9242858838228463</v>
      </c>
      <c r="AF36">
        <v>1.4338865412150299</v>
      </c>
      <c r="AG36">
        <v>4.6114401033697519</v>
      </c>
      <c r="AH36">
        <v>13.663200643325551</v>
      </c>
      <c r="AI36">
        <v>1.5974663739190422</v>
      </c>
      <c r="AJ36">
        <v>0</v>
      </c>
      <c r="AK36">
        <v>0</v>
      </c>
      <c r="AL36">
        <v>0</v>
      </c>
      <c r="AM36">
        <v>0.49840948835794302</v>
      </c>
      <c r="AN36">
        <v>7.0288484702506787E-2</v>
      </c>
      <c r="AO36">
        <v>0</v>
      </c>
      <c r="AP36">
        <v>0</v>
      </c>
      <c r="AQ36">
        <v>0</v>
      </c>
      <c r="AR36">
        <v>0</v>
      </c>
      <c r="AS36">
        <v>3.0303297493240664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2.9086382067039107</v>
      </c>
      <c r="AZ36">
        <v>5.17995595951417</v>
      </c>
      <c r="BA36">
        <v>3.410757952380953</v>
      </c>
      <c r="BB36">
        <v>2.899959604989605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82.874306396338525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2.7899629024150898</v>
      </c>
      <c r="L37">
        <v>9.1499496831410365</v>
      </c>
      <c r="M37">
        <v>2.289923421134143</v>
      </c>
      <c r="N37">
        <v>2.5899232988980714</v>
      </c>
      <c r="O37">
        <v>2.8596365736134306</v>
      </c>
      <c r="P37">
        <v>4.7303635579588734</v>
      </c>
      <c r="Q37">
        <v>0.41996318725099596</v>
      </c>
      <c r="R37">
        <v>1.1897186612410986</v>
      </c>
      <c r="S37">
        <v>0.63013474656188595</v>
      </c>
      <c r="T37">
        <v>1.562578314893617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4.5454961318983793</v>
      </c>
      <c r="AC37">
        <v>2.9167180059186393</v>
      </c>
      <c r="AD37">
        <v>2.6515385660941688</v>
      </c>
      <c r="AE37">
        <v>4.9242858838228463</v>
      </c>
      <c r="AF37">
        <v>1.4338865412150299</v>
      </c>
      <c r="AG37">
        <v>4.6114401033697519</v>
      </c>
      <c r="AH37">
        <v>13.663200643325551</v>
      </c>
      <c r="AI37">
        <v>1.9169596487028508</v>
      </c>
      <c r="AJ37">
        <v>0</v>
      </c>
      <c r="AK37">
        <v>0</v>
      </c>
      <c r="AL37">
        <v>0</v>
      </c>
      <c r="AM37">
        <v>0</v>
      </c>
      <c r="AN37">
        <v>7.0288484702506787E-2</v>
      </c>
      <c r="AO37">
        <v>0</v>
      </c>
      <c r="AP37">
        <v>0</v>
      </c>
      <c r="AQ37">
        <v>0</v>
      </c>
      <c r="AR37">
        <v>0</v>
      </c>
      <c r="AS37">
        <v>3.0303297493240664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2.9086382067039107</v>
      </c>
      <c r="AZ37">
        <v>5.17995595951417</v>
      </c>
      <c r="BA37">
        <v>3.410757952380953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82.37565022408107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2.7899629024150898</v>
      </c>
      <c r="L38">
        <v>9.1499496831410365</v>
      </c>
      <c r="M38">
        <v>2.3698672253602306</v>
      </c>
      <c r="N38">
        <v>2.6699927639061665</v>
      </c>
      <c r="O38">
        <v>2.9502761280306253</v>
      </c>
      <c r="P38">
        <v>4.8801008005895357</v>
      </c>
      <c r="Q38">
        <v>0.41996318725099596</v>
      </c>
      <c r="R38">
        <v>1.2301744771048746</v>
      </c>
      <c r="S38">
        <v>0.63013474656188595</v>
      </c>
      <c r="T38">
        <v>1.562578314893617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4.5454961318983793</v>
      </c>
      <c r="AC38">
        <v>2.9167180059186393</v>
      </c>
      <c r="AD38">
        <v>2.6515385660941688</v>
      </c>
      <c r="AE38">
        <v>4.9242858838228463</v>
      </c>
      <c r="AF38">
        <v>1.4338865412150299</v>
      </c>
      <c r="AG38">
        <v>4.6114401033697519</v>
      </c>
      <c r="AH38">
        <v>13.663200643325551</v>
      </c>
      <c r="AI38">
        <v>1.9169596487028508</v>
      </c>
      <c r="AJ38">
        <v>0</v>
      </c>
      <c r="AK38">
        <v>0</v>
      </c>
      <c r="AL38">
        <v>0</v>
      </c>
      <c r="AM38">
        <v>0</v>
      </c>
      <c r="AN38">
        <v>7.0288484702506787E-2</v>
      </c>
      <c r="AO38">
        <v>0</v>
      </c>
      <c r="AP38">
        <v>0</v>
      </c>
      <c r="AQ38">
        <v>0</v>
      </c>
      <c r="AR38">
        <v>0</v>
      </c>
      <c r="AS38">
        <v>3.0303297493240664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2.9086382067039107</v>
      </c>
      <c r="AZ38">
        <v>5.17995595951417</v>
      </c>
      <c r="BA38">
        <v>3.410757952380953</v>
      </c>
      <c r="BB38">
        <v>2.8988208659793817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82.815316972206276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2.7899629024150898</v>
      </c>
      <c r="L39">
        <v>9.1499496831410365</v>
      </c>
      <c r="M39">
        <v>2.4000648729582577</v>
      </c>
      <c r="N39">
        <v>2.7099613331001922</v>
      </c>
      <c r="O39">
        <v>3.000043036491463</v>
      </c>
      <c r="P39">
        <v>4.9603565977811614</v>
      </c>
      <c r="Q39">
        <v>0.41996318725099596</v>
      </c>
      <c r="R39">
        <v>1.2702923953488372</v>
      </c>
      <c r="S39">
        <v>0.63013474656188595</v>
      </c>
      <c r="T39">
        <v>1.562578314893617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4.5454961318983793</v>
      </c>
      <c r="AC39">
        <v>2.9167180059186393</v>
      </c>
      <c r="AD39">
        <v>2.6515385660941688</v>
      </c>
      <c r="AE39">
        <v>4.9242858838228463</v>
      </c>
      <c r="AF39">
        <v>0.71694330850537125</v>
      </c>
      <c r="AG39">
        <v>4.6114401033697519</v>
      </c>
      <c r="AH39">
        <v>13.663200643325551</v>
      </c>
      <c r="AI39">
        <v>1.9169596487028508</v>
      </c>
      <c r="AJ39">
        <v>0</v>
      </c>
      <c r="AK39">
        <v>0</v>
      </c>
      <c r="AL39">
        <v>0</v>
      </c>
      <c r="AM39">
        <v>0</v>
      </c>
      <c r="AN39">
        <v>7.1566521615603562E-2</v>
      </c>
      <c r="AO39">
        <v>0</v>
      </c>
      <c r="AP39">
        <v>0</v>
      </c>
      <c r="AQ39">
        <v>0</v>
      </c>
      <c r="AR39">
        <v>0</v>
      </c>
      <c r="AS39">
        <v>3.0303297493240664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2.9086382067039107</v>
      </c>
      <c r="AZ39">
        <v>5.17995595951417</v>
      </c>
      <c r="BA39">
        <v>3.410757952380953</v>
      </c>
      <c r="BB39">
        <v>2.8983735294117645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82.339511280530573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2.7899629024150898</v>
      </c>
      <c r="L40">
        <v>9.1499496831410365</v>
      </c>
      <c r="M40">
        <v>2.4600959580279818</v>
      </c>
      <c r="N40">
        <v>2.7703513772147565</v>
      </c>
      <c r="O40">
        <v>3.0599552506963787</v>
      </c>
      <c r="P40">
        <v>5.0797842532292403</v>
      </c>
      <c r="Q40">
        <v>0.41996318725099596</v>
      </c>
      <c r="R40">
        <v>1.2899960853485066</v>
      </c>
      <c r="S40">
        <v>0.63013474656188595</v>
      </c>
      <c r="T40">
        <v>1.562578314893617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4.5454961318983793</v>
      </c>
      <c r="AC40">
        <v>2.9167180059186393</v>
      </c>
      <c r="AD40">
        <v>2.6515385660941688</v>
      </c>
      <c r="AE40">
        <v>4.9242858838228463</v>
      </c>
      <c r="AF40">
        <v>0.71694330850537125</v>
      </c>
      <c r="AG40">
        <v>4.6114401033697519</v>
      </c>
      <c r="AH40">
        <v>13.663200643325551</v>
      </c>
      <c r="AI40">
        <v>1.9169596487028508</v>
      </c>
      <c r="AJ40">
        <v>0</v>
      </c>
      <c r="AK40">
        <v>0</v>
      </c>
      <c r="AL40">
        <v>0</v>
      </c>
      <c r="AM40">
        <v>0</v>
      </c>
      <c r="AN40">
        <v>7.1566521615603562E-2</v>
      </c>
      <c r="AO40">
        <v>0</v>
      </c>
      <c r="AP40">
        <v>0</v>
      </c>
      <c r="AQ40">
        <v>0</v>
      </c>
      <c r="AR40">
        <v>0</v>
      </c>
      <c r="AS40">
        <v>3.0303297493240664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2.9086382067039107</v>
      </c>
      <c r="AZ40">
        <v>5.17995595951417</v>
      </c>
      <c r="BA40">
        <v>3.410757952380953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82.660602439955767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2.7899629024150898</v>
      </c>
      <c r="L41">
        <v>9.1499496831410365</v>
      </c>
      <c r="M41">
        <v>2.3802945512189542</v>
      </c>
      <c r="N41">
        <v>2.6803402784296426</v>
      </c>
      <c r="O41">
        <v>2.9700626002364467</v>
      </c>
      <c r="P41">
        <v>4.9202605955080845</v>
      </c>
      <c r="Q41">
        <v>0.41996318725099596</v>
      </c>
      <c r="R41">
        <v>1.2594912603810453</v>
      </c>
      <c r="S41">
        <v>0.63013474656188595</v>
      </c>
      <c r="T41">
        <v>1.562578314893617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4.5454961318983793</v>
      </c>
      <c r="AC41">
        <v>2.9167180059186393</v>
      </c>
      <c r="AD41">
        <v>2.6515385660941688</v>
      </c>
      <c r="AE41">
        <v>4.9242858838228463</v>
      </c>
      <c r="AF41">
        <v>0.71694330850537125</v>
      </c>
      <c r="AG41">
        <v>4.6114401033697519</v>
      </c>
      <c r="AH41">
        <v>13.663200643325551</v>
      </c>
      <c r="AI41">
        <v>1.9169596487028508</v>
      </c>
      <c r="AJ41">
        <v>0</v>
      </c>
      <c r="AK41">
        <v>0</v>
      </c>
      <c r="AL41">
        <v>0</v>
      </c>
      <c r="AM41">
        <v>0</v>
      </c>
      <c r="AN41">
        <v>7.1566521615603562E-2</v>
      </c>
      <c r="AO41">
        <v>0</v>
      </c>
      <c r="AP41">
        <v>0</v>
      </c>
      <c r="AQ41">
        <v>0</v>
      </c>
      <c r="AR41">
        <v>0</v>
      </c>
      <c r="AS41">
        <v>3.0303297493240664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2.9086382067039107</v>
      </c>
      <c r="AZ41">
        <v>5.17995595951417</v>
      </c>
      <c r="BA41">
        <v>3.410757952380953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82.210868801213067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2.7300032393181439</v>
      </c>
      <c r="L42">
        <v>9.1499496831410365</v>
      </c>
      <c r="M42">
        <v>2.3999955186155066</v>
      </c>
      <c r="N42">
        <v>2.6999273760421238</v>
      </c>
      <c r="O42">
        <v>2.9900258984289678</v>
      </c>
      <c r="P42">
        <v>4.9496283807583152</v>
      </c>
      <c r="Q42">
        <v>0.40965784426772694</v>
      </c>
      <c r="R42">
        <v>0.9294072040816328</v>
      </c>
      <c r="S42">
        <v>0.6297620819584886</v>
      </c>
      <c r="T42">
        <v>1.562578314893617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4.5454961318983793</v>
      </c>
      <c r="AC42">
        <v>2.9167180059186393</v>
      </c>
      <c r="AD42">
        <v>2.6515385660941688</v>
      </c>
      <c r="AE42">
        <v>4.9242858838228463</v>
      </c>
      <c r="AF42">
        <v>0.71694330850537125</v>
      </c>
      <c r="AG42">
        <v>4.6114401033697519</v>
      </c>
      <c r="AH42">
        <v>13.663200643325551</v>
      </c>
      <c r="AI42">
        <v>1.9169596487028508</v>
      </c>
      <c r="AJ42">
        <v>0</v>
      </c>
      <c r="AK42">
        <v>0</v>
      </c>
      <c r="AL42">
        <v>0</v>
      </c>
      <c r="AM42">
        <v>0</v>
      </c>
      <c r="AN42">
        <v>7.1566521615603562E-2</v>
      </c>
      <c r="AO42">
        <v>0</v>
      </c>
      <c r="AP42">
        <v>0</v>
      </c>
      <c r="AQ42">
        <v>0</v>
      </c>
      <c r="AR42">
        <v>0</v>
      </c>
      <c r="AS42">
        <v>3.0303297493240664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2.9086382067039107</v>
      </c>
      <c r="AZ42">
        <v>5.17995595951417</v>
      </c>
      <c r="BA42">
        <v>3.410757952380953</v>
      </c>
      <c r="BB42">
        <v>2.899202647657841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81.897968870339682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2.8100392335286899</v>
      </c>
      <c r="L43">
        <v>9.1499496831410365</v>
      </c>
      <c r="M43">
        <v>2.5296250880829012</v>
      </c>
      <c r="N43">
        <v>2.8500952848575718</v>
      </c>
      <c r="O43">
        <v>3.149992317685502</v>
      </c>
      <c r="P43">
        <v>5.210515817710851</v>
      </c>
      <c r="Q43">
        <v>0.40965784426772694</v>
      </c>
      <c r="R43">
        <v>1.2699327498341078</v>
      </c>
      <c r="S43">
        <v>0.6297620819584886</v>
      </c>
      <c r="T43">
        <v>1.562578314893617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4.5454961318983793</v>
      </c>
      <c r="AC43">
        <v>2.9167180059186393</v>
      </c>
      <c r="AD43">
        <v>2.6515385660941688</v>
      </c>
      <c r="AE43">
        <v>4.9242858838228463</v>
      </c>
      <c r="AF43">
        <v>0</v>
      </c>
      <c r="AG43">
        <v>4.6114401033697519</v>
      </c>
      <c r="AH43">
        <v>13.663200643325551</v>
      </c>
      <c r="AI43">
        <v>1.5974663739190422</v>
      </c>
      <c r="AJ43">
        <v>0</v>
      </c>
      <c r="AK43">
        <v>0</v>
      </c>
      <c r="AL43">
        <v>0</v>
      </c>
      <c r="AM43">
        <v>0</v>
      </c>
      <c r="AN43">
        <v>7.1566521615603562E-2</v>
      </c>
      <c r="AO43">
        <v>0</v>
      </c>
      <c r="AP43">
        <v>0</v>
      </c>
      <c r="AQ43">
        <v>0</v>
      </c>
      <c r="AR43">
        <v>0</v>
      </c>
      <c r="AS43">
        <v>3.0303297493240664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2.9086382067039107</v>
      </c>
      <c r="AZ43">
        <v>5.17995595951417</v>
      </c>
      <c r="BA43">
        <v>3.410757952380953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81.983542513847596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2.7899701140910791</v>
      </c>
      <c r="L44">
        <v>9.1499496831410365</v>
      </c>
      <c r="M44">
        <v>2.5296250880829012</v>
      </c>
      <c r="N44">
        <v>2.8500952848575718</v>
      </c>
      <c r="O44">
        <v>3.149992317685502</v>
      </c>
      <c r="P44">
        <v>5.210515817710851</v>
      </c>
      <c r="Q44">
        <v>0.40965784426772694</v>
      </c>
      <c r="R44">
        <v>1.2699327498341078</v>
      </c>
      <c r="S44">
        <v>0.6297620819584886</v>
      </c>
      <c r="T44">
        <v>1.562578314893617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4.5454961318983793</v>
      </c>
      <c r="AC44">
        <v>2.9167180059186393</v>
      </c>
      <c r="AD44">
        <v>2.6515385660941688</v>
      </c>
      <c r="AE44">
        <v>4.9242858838228463</v>
      </c>
      <c r="AF44">
        <v>0</v>
      </c>
      <c r="AG44">
        <v>4.6114401033697519</v>
      </c>
      <c r="AH44">
        <v>13.663200643325551</v>
      </c>
      <c r="AI44">
        <v>1.5974663739190422</v>
      </c>
      <c r="AJ44">
        <v>0</v>
      </c>
      <c r="AK44">
        <v>0</v>
      </c>
      <c r="AL44">
        <v>0</v>
      </c>
      <c r="AM44">
        <v>0</v>
      </c>
      <c r="AN44">
        <v>7.1566521615603562E-2</v>
      </c>
      <c r="AO44">
        <v>0</v>
      </c>
      <c r="AP44">
        <v>0</v>
      </c>
      <c r="AQ44">
        <v>0</v>
      </c>
      <c r="AR44">
        <v>0</v>
      </c>
      <c r="AS44">
        <v>3.0303297493240664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2.9086382067039107</v>
      </c>
      <c r="AZ44">
        <v>5.17995595951417</v>
      </c>
      <c r="BA44">
        <v>3.410757952380953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81.963473394409988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2.7899701140910791</v>
      </c>
      <c r="L45">
        <v>9.15</v>
      </c>
      <c r="M45">
        <v>2.5296250880829012</v>
      </c>
      <c r="N45">
        <v>2.8500952848575718</v>
      </c>
      <c r="O45">
        <v>3.149992317685502</v>
      </c>
      <c r="P45">
        <v>5.210515817710851</v>
      </c>
      <c r="Q45">
        <v>0.40965784426772694</v>
      </c>
      <c r="R45">
        <v>1.2699327498341078</v>
      </c>
      <c r="S45">
        <v>0.6297620819584886</v>
      </c>
      <c r="T45">
        <v>1.5614537315436243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4.5454961318983793</v>
      </c>
      <c r="AC45">
        <v>2.9167180059186393</v>
      </c>
      <c r="AD45">
        <v>2.6515385660941688</v>
      </c>
      <c r="AE45">
        <v>4.9242858838228463</v>
      </c>
      <c r="AF45">
        <v>0</v>
      </c>
      <c r="AG45">
        <v>4.6114401033697519</v>
      </c>
      <c r="AH45">
        <v>13.663200643325551</v>
      </c>
      <c r="AI45">
        <v>1.5974663739190422</v>
      </c>
      <c r="AJ45">
        <v>0</v>
      </c>
      <c r="AK45">
        <v>0</v>
      </c>
      <c r="AL45">
        <v>0</v>
      </c>
      <c r="AM45">
        <v>0</v>
      </c>
      <c r="AN45">
        <v>7.1566521615603562E-2</v>
      </c>
      <c r="AO45">
        <v>0</v>
      </c>
      <c r="AP45">
        <v>0</v>
      </c>
      <c r="AQ45">
        <v>0</v>
      </c>
      <c r="AR45">
        <v>0</v>
      </c>
      <c r="AS45">
        <v>3.0303297493240664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2.9086382067039107</v>
      </c>
      <c r="AZ45">
        <v>5.17995595951417</v>
      </c>
      <c r="BA45">
        <v>3.410757952380953</v>
      </c>
      <c r="BB45">
        <v>2.7111337969052225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81.773532924824167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2.7899701140910791</v>
      </c>
      <c r="L46">
        <v>9.15</v>
      </c>
      <c r="M46">
        <v>2.5296250880829012</v>
      </c>
      <c r="N46">
        <v>2.8500952848575718</v>
      </c>
      <c r="O46">
        <v>3.149992317685502</v>
      </c>
      <c r="P46">
        <v>5.210515817710851</v>
      </c>
      <c r="Q46">
        <v>0.40965784426772694</v>
      </c>
      <c r="R46">
        <v>1.2699253076129031</v>
      </c>
      <c r="S46">
        <v>0.6297620819584886</v>
      </c>
      <c r="T46">
        <v>1.5614537315436243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4.5454961318983793</v>
      </c>
      <c r="AC46">
        <v>2.9167180059186393</v>
      </c>
      <c r="AD46">
        <v>2.6515385660941688</v>
      </c>
      <c r="AE46">
        <v>4.9242858838228463</v>
      </c>
      <c r="AF46">
        <v>0</v>
      </c>
      <c r="AG46">
        <v>4.6114401033697519</v>
      </c>
      <c r="AH46">
        <v>13.663200643325551</v>
      </c>
      <c r="AI46">
        <v>1.5974663739190422</v>
      </c>
      <c r="AJ46">
        <v>0</v>
      </c>
      <c r="AK46">
        <v>0</v>
      </c>
      <c r="AL46">
        <v>0</v>
      </c>
      <c r="AM46">
        <v>0</v>
      </c>
      <c r="AN46">
        <v>7.1566521615603562E-2</v>
      </c>
      <c r="AO46">
        <v>0</v>
      </c>
      <c r="AP46">
        <v>0</v>
      </c>
      <c r="AQ46">
        <v>0</v>
      </c>
      <c r="AR46">
        <v>0</v>
      </c>
      <c r="AS46">
        <v>3.0303297493240664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2.9086382067039107</v>
      </c>
      <c r="AZ46">
        <v>5.17995595951417</v>
      </c>
      <c r="BA46">
        <v>3.410757952380953</v>
      </c>
      <c r="BB46">
        <v>2.7111337969052225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81.773525482602963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2.809966494557786</v>
      </c>
      <c r="L47">
        <v>9.149772169906166</v>
      </c>
      <c r="M47">
        <v>2.4998716947115387</v>
      </c>
      <c r="N47">
        <v>2.8194850145684209</v>
      </c>
      <c r="O47">
        <v>3.1196414666236696</v>
      </c>
      <c r="P47">
        <v>5.1494667638636686</v>
      </c>
      <c r="Q47">
        <v>0.40965784426772694</v>
      </c>
      <c r="R47">
        <v>0.69999663555762948</v>
      </c>
      <c r="S47">
        <v>0.61985271092436978</v>
      </c>
      <c r="T47">
        <v>1.5520864576271187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4.5454961318983793</v>
      </c>
      <c r="AC47">
        <v>2.9167180059186393</v>
      </c>
      <c r="AD47">
        <v>1.767692405437741</v>
      </c>
      <c r="AE47">
        <v>4.9242858838228463</v>
      </c>
      <c r="AF47">
        <v>0</v>
      </c>
      <c r="AG47">
        <v>4.6114401033697519</v>
      </c>
      <c r="AH47">
        <v>13.663200643325551</v>
      </c>
      <c r="AI47">
        <v>1.5974663739190422</v>
      </c>
      <c r="AJ47">
        <v>0</v>
      </c>
      <c r="AK47">
        <v>0</v>
      </c>
      <c r="AL47">
        <v>0</v>
      </c>
      <c r="AM47">
        <v>0</v>
      </c>
      <c r="AN47">
        <v>7.1566521615603562E-2</v>
      </c>
      <c r="AO47">
        <v>0</v>
      </c>
      <c r="AP47">
        <v>0</v>
      </c>
      <c r="AQ47">
        <v>0</v>
      </c>
      <c r="AR47">
        <v>0</v>
      </c>
      <c r="AS47">
        <v>3.0303297493240664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2.9086382067039107</v>
      </c>
      <c r="AZ47">
        <v>5.17995595951417</v>
      </c>
      <c r="BA47">
        <v>3.410757952380953</v>
      </c>
      <c r="BB47">
        <v>2.6824251115459883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80.139770301384729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2.7699936201559834</v>
      </c>
      <c r="L48">
        <v>9.1498966657477592</v>
      </c>
      <c r="M48">
        <v>2.4899524581686432</v>
      </c>
      <c r="N48">
        <v>2.8002681032585697</v>
      </c>
      <c r="O48">
        <v>3.1000865729563323</v>
      </c>
      <c r="P48">
        <v>5.1300529994385178</v>
      </c>
      <c r="Q48">
        <v>0.40007452830188683</v>
      </c>
      <c r="R48">
        <v>0.69991979371776847</v>
      </c>
      <c r="S48">
        <v>0.61975694639088219</v>
      </c>
      <c r="T48">
        <v>1.5399292857142859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4.5454961318983793</v>
      </c>
      <c r="AC48">
        <v>2.9167180059186393</v>
      </c>
      <c r="AD48">
        <v>1.767692405437741</v>
      </c>
      <c r="AE48">
        <v>4.9242858838228463</v>
      </c>
      <c r="AF48">
        <v>0</v>
      </c>
      <c r="AG48">
        <v>4.6114401033697519</v>
      </c>
      <c r="AH48">
        <v>13.663200643325551</v>
      </c>
      <c r="AI48">
        <v>1.5974663739190422</v>
      </c>
      <c r="AJ48">
        <v>0</v>
      </c>
      <c r="AK48">
        <v>0</v>
      </c>
      <c r="AL48">
        <v>0</v>
      </c>
      <c r="AM48">
        <v>0</v>
      </c>
      <c r="AN48">
        <v>7.1566521615603562E-2</v>
      </c>
      <c r="AO48">
        <v>0</v>
      </c>
      <c r="AP48">
        <v>0</v>
      </c>
      <c r="AQ48">
        <v>0</v>
      </c>
      <c r="AR48">
        <v>0</v>
      </c>
      <c r="AS48">
        <v>3.0303297493240664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2.9086382067039107</v>
      </c>
      <c r="AZ48">
        <v>5.17995595951417</v>
      </c>
      <c r="BA48">
        <v>3.410757952380953</v>
      </c>
      <c r="BB48">
        <v>2.6701038624754418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79.997582773556729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2.790081387335587</v>
      </c>
      <c r="L49">
        <v>9.15</v>
      </c>
      <c r="M49">
        <v>2.4696239938046243</v>
      </c>
      <c r="N49">
        <v>2.7802499012282493</v>
      </c>
      <c r="O49">
        <v>3.0797997207935341</v>
      </c>
      <c r="P49">
        <v>5.0904767396901747</v>
      </c>
      <c r="Q49">
        <v>0.34993461985216467</v>
      </c>
      <c r="R49">
        <v>0.62009276559546311</v>
      </c>
      <c r="S49">
        <v>0.54995749787234038</v>
      </c>
      <c r="T49">
        <v>1.5285349726027397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4.5454961318983793</v>
      </c>
      <c r="AC49">
        <v>2.9167180059186393</v>
      </c>
      <c r="AD49">
        <v>1.767692405437741</v>
      </c>
      <c r="AE49">
        <v>4.9242858838228463</v>
      </c>
      <c r="AF49">
        <v>0</v>
      </c>
      <c r="AG49">
        <v>4.6114401033697519</v>
      </c>
      <c r="AH49">
        <v>13.663200643325551</v>
      </c>
      <c r="AI49">
        <v>1.5974663739190422</v>
      </c>
      <c r="AJ49">
        <v>0</v>
      </c>
      <c r="AK49">
        <v>0</v>
      </c>
      <c r="AL49">
        <v>0</v>
      </c>
      <c r="AM49">
        <v>0</v>
      </c>
      <c r="AN49">
        <v>7.1566521615603562E-2</v>
      </c>
      <c r="AO49">
        <v>0</v>
      </c>
      <c r="AP49">
        <v>0</v>
      </c>
      <c r="AQ49">
        <v>0</v>
      </c>
      <c r="AR49">
        <v>0</v>
      </c>
      <c r="AS49">
        <v>3.0303297493240664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2.9086382067039107</v>
      </c>
      <c r="AZ49">
        <v>5.17995595951417</v>
      </c>
      <c r="BA49">
        <v>3.410757952380953</v>
      </c>
      <c r="BB49">
        <v>2.6505053366336635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79.686804872639186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2.7900770923772127</v>
      </c>
      <c r="L50">
        <v>9.15</v>
      </c>
      <c r="M50">
        <v>2.4599659485359369</v>
      </c>
      <c r="N50">
        <v>2.7699615652731473</v>
      </c>
      <c r="O50">
        <v>3.0699317861527131</v>
      </c>
      <c r="P50">
        <v>5.0704674911720922</v>
      </c>
      <c r="Q50">
        <v>0.35020189883474567</v>
      </c>
      <c r="R50">
        <v>0.61977213825757571</v>
      </c>
      <c r="S50">
        <v>0.54980385287846478</v>
      </c>
      <c r="T50">
        <v>1.530097268041237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4.5454961318983793</v>
      </c>
      <c r="AC50">
        <v>2.9167180059186393</v>
      </c>
      <c r="AD50">
        <v>1.767692405437741</v>
      </c>
      <c r="AE50">
        <v>4.9242858838228463</v>
      </c>
      <c r="AF50">
        <v>0</v>
      </c>
      <c r="AG50">
        <v>4.6114401033697519</v>
      </c>
      <c r="AH50">
        <v>13.663200643325551</v>
      </c>
      <c r="AI50">
        <v>1.5974663739190422</v>
      </c>
      <c r="AJ50">
        <v>0</v>
      </c>
      <c r="AK50">
        <v>0</v>
      </c>
      <c r="AL50">
        <v>0</v>
      </c>
      <c r="AM50">
        <v>0</v>
      </c>
      <c r="AN50">
        <v>7.1566521615603562E-2</v>
      </c>
      <c r="AO50">
        <v>0</v>
      </c>
      <c r="AP50">
        <v>0</v>
      </c>
      <c r="AQ50">
        <v>0</v>
      </c>
      <c r="AR50">
        <v>0</v>
      </c>
      <c r="AS50">
        <v>3.0303297493240664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2.9086382067039107</v>
      </c>
      <c r="AZ50">
        <v>5.17995595951417</v>
      </c>
      <c r="BA50">
        <v>3.410757952380953</v>
      </c>
      <c r="BB50">
        <v>2.6393761428571429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79.627203121610933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2.7899865860854458</v>
      </c>
      <c r="L51">
        <v>9.15</v>
      </c>
      <c r="M51">
        <v>2.5296250880829012</v>
      </c>
      <c r="N51">
        <v>2.8500952848575718</v>
      </c>
      <c r="O51">
        <v>3.149992317685502</v>
      </c>
      <c r="P51">
        <v>5.210515817710851</v>
      </c>
      <c r="Q51">
        <v>0.40990128100686501</v>
      </c>
      <c r="R51">
        <v>0.99965559492175959</v>
      </c>
      <c r="S51">
        <v>0.62952591910112365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4.5454961318983793</v>
      </c>
      <c r="AC51">
        <v>2.9167180059186393</v>
      </c>
      <c r="AD51">
        <v>1.767692405437741</v>
      </c>
      <c r="AE51">
        <v>4.9242858838228463</v>
      </c>
      <c r="AF51">
        <v>0</v>
      </c>
      <c r="AG51">
        <v>4.6114401033697519</v>
      </c>
      <c r="AH51">
        <v>13.663200643325551</v>
      </c>
      <c r="AI51">
        <v>1.5974663739190422</v>
      </c>
      <c r="AJ51">
        <v>0</v>
      </c>
      <c r="AK51">
        <v>0</v>
      </c>
      <c r="AL51">
        <v>0</v>
      </c>
      <c r="AM51">
        <v>0</v>
      </c>
      <c r="AN51">
        <v>7.1566521615603562E-2</v>
      </c>
      <c r="AO51">
        <v>0</v>
      </c>
      <c r="AP51">
        <v>0</v>
      </c>
      <c r="AQ51">
        <v>0</v>
      </c>
      <c r="AR51">
        <v>0</v>
      </c>
      <c r="AS51">
        <v>3.0303297493240664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2.9086382067039107</v>
      </c>
      <c r="AZ51">
        <v>5.17995595951417</v>
      </c>
      <c r="BA51">
        <v>3.410757952380953</v>
      </c>
      <c r="BB51">
        <v>2.7111337969052225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79.057979623587883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2.7900743195812945</v>
      </c>
      <c r="L52">
        <v>9.15</v>
      </c>
      <c r="M52">
        <v>2.5296250880829012</v>
      </c>
      <c r="N52">
        <v>2.8500952848575718</v>
      </c>
      <c r="O52">
        <v>3.149992317685502</v>
      </c>
      <c r="P52">
        <v>5.210515817710851</v>
      </c>
      <c r="Q52">
        <v>0.40990128100686501</v>
      </c>
      <c r="R52">
        <v>1.269659214714022</v>
      </c>
      <c r="S52">
        <v>0.62952591910112365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4.5454961318983793</v>
      </c>
      <c r="AC52">
        <v>2.9167180059186393</v>
      </c>
      <c r="AD52">
        <v>1.767692405437741</v>
      </c>
      <c r="AE52">
        <v>4.9242858838228463</v>
      </c>
      <c r="AF52">
        <v>0</v>
      </c>
      <c r="AG52">
        <v>4.6114401033697519</v>
      </c>
      <c r="AH52">
        <v>13.663200643325551</v>
      </c>
      <c r="AI52">
        <v>1.5974663739190422</v>
      </c>
      <c r="AJ52">
        <v>0</v>
      </c>
      <c r="AK52">
        <v>0</v>
      </c>
      <c r="AL52">
        <v>0</v>
      </c>
      <c r="AM52">
        <v>0</v>
      </c>
      <c r="AN52">
        <v>7.1566521615603562E-2</v>
      </c>
      <c r="AO52">
        <v>0</v>
      </c>
      <c r="AP52">
        <v>0</v>
      </c>
      <c r="AQ52">
        <v>0</v>
      </c>
      <c r="AR52">
        <v>0</v>
      </c>
      <c r="AS52">
        <v>3.0303297493240664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2.9086382067039107</v>
      </c>
      <c r="AZ52">
        <v>5.17995595951417</v>
      </c>
      <c r="BA52">
        <v>3.410757952380953</v>
      </c>
      <c r="BB52">
        <v>2.7111337969052225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79.328070976875992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2.7600173565540747</v>
      </c>
      <c r="L53">
        <v>9.15</v>
      </c>
      <c r="M53">
        <v>2.5296250880829012</v>
      </c>
      <c r="N53">
        <v>2.8500952848575718</v>
      </c>
      <c r="O53">
        <v>3.149992317685502</v>
      </c>
      <c r="P53">
        <v>5.210515817710851</v>
      </c>
      <c r="Q53">
        <v>0.40990128100686501</v>
      </c>
      <c r="R53">
        <v>1.269659214714022</v>
      </c>
      <c r="S53">
        <v>0.62952591910112365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4.5454961318983793</v>
      </c>
      <c r="AC53">
        <v>2.9167180059186393</v>
      </c>
      <c r="AD53">
        <v>1.767692405437741</v>
      </c>
      <c r="AE53">
        <v>4.9242858838228463</v>
      </c>
      <c r="AF53">
        <v>0</v>
      </c>
      <c r="AG53">
        <v>4.6114401033697519</v>
      </c>
      <c r="AH53">
        <v>13.663200643325551</v>
      </c>
      <c r="AI53">
        <v>1.5974663739190422</v>
      </c>
      <c r="AJ53">
        <v>0</v>
      </c>
      <c r="AK53">
        <v>0</v>
      </c>
      <c r="AL53">
        <v>0</v>
      </c>
      <c r="AM53">
        <v>0</v>
      </c>
      <c r="AN53">
        <v>7.1566521615603562E-2</v>
      </c>
      <c r="AO53">
        <v>0</v>
      </c>
      <c r="AP53">
        <v>0</v>
      </c>
      <c r="AQ53">
        <v>0</v>
      </c>
      <c r="AR53">
        <v>0</v>
      </c>
      <c r="AS53">
        <v>3.0303297493240664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2.9086382067039107</v>
      </c>
      <c r="AZ53">
        <v>5.17995595951417</v>
      </c>
      <c r="BA53">
        <v>3.410757952380953</v>
      </c>
      <c r="BB53">
        <v>2.7111337969052225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79.298014013848771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2.7900181600649674</v>
      </c>
      <c r="L54">
        <v>9.15</v>
      </c>
      <c r="M54">
        <v>2.5296250880829012</v>
      </c>
      <c r="N54">
        <v>2.8500952848575718</v>
      </c>
      <c r="O54">
        <v>3.149992317685502</v>
      </c>
      <c r="P54">
        <v>5.210515817710851</v>
      </c>
      <c r="Q54">
        <v>0.40990128100686501</v>
      </c>
      <c r="R54">
        <v>1.269659214714022</v>
      </c>
      <c r="S54">
        <v>0.62952591910112365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4.5454961318983793</v>
      </c>
      <c r="AC54">
        <v>2.9167180059186393</v>
      </c>
      <c r="AD54">
        <v>1.767692405437741</v>
      </c>
      <c r="AE54">
        <v>4.9242858838228463</v>
      </c>
      <c r="AF54">
        <v>0</v>
      </c>
      <c r="AG54">
        <v>4.6114401033697519</v>
      </c>
      <c r="AH54">
        <v>13.663200643325551</v>
      </c>
      <c r="AI54">
        <v>1.5974663739190422</v>
      </c>
      <c r="AJ54">
        <v>0</v>
      </c>
      <c r="AK54">
        <v>0</v>
      </c>
      <c r="AL54">
        <v>0</v>
      </c>
      <c r="AM54">
        <v>0</v>
      </c>
      <c r="AN54">
        <v>7.1566521615603562E-2</v>
      </c>
      <c r="AO54">
        <v>0</v>
      </c>
      <c r="AP54">
        <v>0</v>
      </c>
      <c r="AQ54">
        <v>0</v>
      </c>
      <c r="AR54">
        <v>0</v>
      </c>
      <c r="AS54">
        <v>3.0303297493240664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2.9086382067039107</v>
      </c>
      <c r="AZ54">
        <v>5.17995595951417</v>
      </c>
      <c r="BA54">
        <v>3.410757952380953</v>
      </c>
      <c r="BB54">
        <v>2.7111337969052225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79.328014817359673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2.789997033192698</v>
      </c>
      <c r="L55">
        <v>9.15</v>
      </c>
      <c r="M55">
        <v>2.5296250880829012</v>
      </c>
      <c r="N55">
        <v>2.8500952848575718</v>
      </c>
      <c r="O55">
        <v>3.149992317685502</v>
      </c>
      <c r="P55">
        <v>5.210515817710851</v>
      </c>
      <c r="Q55">
        <v>0.40990128100686501</v>
      </c>
      <c r="R55">
        <v>1.269659214714022</v>
      </c>
      <c r="S55">
        <v>0.62952591910112365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4.5454961318983793</v>
      </c>
      <c r="AC55">
        <v>2.9167180059186393</v>
      </c>
      <c r="AD55">
        <v>1.767692405437741</v>
      </c>
      <c r="AE55">
        <v>4.9242858838228463</v>
      </c>
      <c r="AF55">
        <v>0</v>
      </c>
      <c r="AG55">
        <v>4.6114401033697519</v>
      </c>
      <c r="AH55">
        <v>13.663200643325551</v>
      </c>
      <c r="AI55">
        <v>1.5974663739190422</v>
      </c>
      <c r="AJ55">
        <v>0</v>
      </c>
      <c r="AK55">
        <v>0</v>
      </c>
      <c r="AL55">
        <v>0</v>
      </c>
      <c r="AM55">
        <v>0</v>
      </c>
      <c r="AN55">
        <v>7.1566521615603562E-2</v>
      </c>
      <c r="AO55">
        <v>0</v>
      </c>
      <c r="AP55">
        <v>0</v>
      </c>
      <c r="AQ55">
        <v>0</v>
      </c>
      <c r="AR55">
        <v>0</v>
      </c>
      <c r="AS55">
        <v>3.0303297493240664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2.9086382067039107</v>
      </c>
      <c r="AZ55">
        <v>5.17995595951417</v>
      </c>
      <c r="BA55">
        <v>3.410757952380953</v>
      </c>
      <c r="BB55">
        <v>2.7111337969052225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79.327993690487403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2.7900468648966781</v>
      </c>
      <c r="L56">
        <v>9.15</v>
      </c>
      <c r="M56">
        <v>2.5296250880829012</v>
      </c>
      <c r="N56">
        <v>2.8500952848575718</v>
      </c>
      <c r="O56">
        <v>3.149992317685502</v>
      </c>
      <c r="P56">
        <v>5.210515817710851</v>
      </c>
      <c r="Q56">
        <v>0.40990128100686501</v>
      </c>
      <c r="R56">
        <v>1.269659214714022</v>
      </c>
      <c r="S56">
        <v>0.62952591910112365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4.5454961318983793</v>
      </c>
      <c r="AC56">
        <v>2.9167180059186393</v>
      </c>
      <c r="AD56">
        <v>1.767692405437741</v>
      </c>
      <c r="AE56">
        <v>4.9242858838228463</v>
      </c>
      <c r="AF56">
        <v>0</v>
      </c>
      <c r="AG56">
        <v>4.6114401033697519</v>
      </c>
      <c r="AH56">
        <v>13.663200643325551</v>
      </c>
      <c r="AI56">
        <v>1.5974663739190422</v>
      </c>
      <c r="AJ56">
        <v>0</v>
      </c>
      <c r="AK56">
        <v>0</v>
      </c>
      <c r="AL56">
        <v>0</v>
      </c>
      <c r="AM56">
        <v>0</v>
      </c>
      <c r="AN56">
        <v>7.1566521615603562E-2</v>
      </c>
      <c r="AO56">
        <v>0</v>
      </c>
      <c r="AP56">
        <v>0</v>
      </c>
      <c r="AQ56">
        <v>0</v>
      </c>
      <c r="AR56">
        <v>0</v>
      </c>
      <c r="AS56">
        <v>3.0303297493240664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2.9086382067039107</v>
      </c>
      <c r="AZ56">
        <v>5.17995595951417</v>
      </c>
      <c r="BA56">
        <v>3.410757952380953</v>
      </c>
      <c r="BB56">
        <v>2.7111337969052225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79.328043522191379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2.7800522479837566</v>
      </c>
      <c r="L57">
        <v>9.1498876845738284</v>
      </c>
      <c r="M57">
        <v>2.5296250880829012</v>
      </c>
      <c r="N57">
        <v>2.8500952848575718</v>
      </c>
      <c r="O57">
        <v>3.149992317685502</v>
      </c>
      <c r="P57">
        <v>5.210515817710851</v>
      </c>
      <c r="Q57">
        <v>0.40990128100686501</v>
      </c>
      <c r="R57">
        <v>1.269659214714022</v>
      </c>
      <c r="S57">
        <v>0.62952591910112365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4.5454961318983793</v>
      </c>
      <c r="AC57">
        <v>2.9167180059186393</v>
      </c>
      <c r="AD57">
        <v>1.767692405437741</v>
      </c>
      <c r="AE57">
        <v>4.9242858838228463</v>
      </c>
      <c r="AF57">
        <v>0</v>
      </c>
      <c r="AG57">
        <v>4.6114401033697519</v>
      </c>
      <c r="AH57">
        <v>13.663200643325551</v>
      </c>
      <c r="AI57">
        <v>0.35783237404469503</v>
      </c>
      <c r="AJ57">
        <v>0</v>
      </c>
      <c r="AK57">
        <v>0</v>
      </c>
      <c r="AL57">
        <v>0</v>
      </c>
      <c r="AM57">
        <v>0</v>
      </c>
      <c r="AN57">
        <v>7.1566521615603562E-2</v>
      </c>
      <c r="AO57">
        <v>0</v>
      </c>
      <c r="AP57">
        <v>0</v>
      </c>
      <c r="AQ57">
        <v>0</v>
      </c>
      <c r="AR57">
        <v>0</v>
      </c>
      <c r="AS57">
        <v>3.0303297493240664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2.9086382067039107</v>
      </c>
      <c r="AZ57">
        <v>5.17995595951417</v>
      </c>
      <c r="BA57">
        <v>3.410757952380953</v>
      </c>
      <c r="BB57">
        <v>2.7111337969052225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78.078302589977937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2.7900535305574548</v>
      </c>
      <c r="L58">
        <v>9.1498876845738284</v>
      </c>
      <c r="M58">
        <v>2.5296250880829012</v>
      </c>
      <c r="N58">
        <v>2.8500952848575718</v>
      </c>
      <c r="O58">
        <v>3.149992317685502</v>
      </c>
      <c r="P58">
        <v>5.210515817710851</v>
      </c>
      <c r="Q58">
        <v>0.40990128100686501</v>
      </c>
      <c r="R58">
        <v>1.269659214714022</v>
      </c>
      <c r="S58">
        <v>0.62952591910112365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4.5454961318983793</v>
      </c>
      <c r="AC58">
        <v>2.9167180059186393</v>
      </c>
      <c r="AD58">
        <v>1.767692405437741</v>
      </c>
      <c r="AE58">
        <v>4.9242858838228463</v>
      </c>
      <c r="AF58">
        <v>0</v>
      </c>
      <c r="AG58">
        <v>4.6114401033697519</v>
      </c>
      <c r="AH58">
        <v>13.663200643325551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7.1566521615603562E-2</v>
      </c>
      <c r="AO58">
        <v>0</v>
      </c>
      <c r="AP58">
        <v>0</v>
      </c>
      <c r="AQ58">
        <v>0</v>
      </c>
      <c r="AR58">
        <v>0</v>
      </c>
      <c r="AS58">
        <v>3.0303297493240664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2.9086382067039107</v>
      </c>
      <c r="AZ58">
        <v>5.17995595951417</v>
      </c>
      <c r="BA58">
        <v>3.410757952380953</v>
      </c>
      <c r="BB58">
        <v>2.7111337969052225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77.730471498506944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2.7899984220919278</v>
      </c>
      <c r="L59">
        <v>9.15</v>
      </c>
      <c r="M59">
        <v>2.5296250880829012</v>
      </c>
      <c r="N59">
        <v>2.8500952848575718</v>
      </c>
      <c r="O59">
        <v>3.149992317685502</v>
      </c>
      <c r="P59">
        <v>5.210515817710851</v>
      </c>
      <c r="Q59">
        <v>0.40990128100686501</v>
      </c>
      <c r="R59">
        <v>1.269659214714022</v>
      </c>
      <c r="S59">
        <v>0.62952591910112365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4.5454961318983793</v>
      </c>
      <c r="AC59">
        <v>2.9167180059186393</v>
      </c>
      <c r="AD59">
        <v>1.767692405437741</v>
      </c>
      <c r="AE59">
        <v>4.9242858838228463</v>
      </c>
      <c r="AF59">
        <v>0</v>
      </c>
      <c r="AG59">
        <v>4.6114401033697519</v>
      </c>
      <c r="AH59">
        <v>13.663200643325551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7.1566521615603562E-2</v>
      </c>
      <c r="AO59">
        <v>0</v>
      </c>
      <c r="AP59">
        <v>0</v>
      </c>
      <c r="AQ59">
        <v>0</v>
      </c>
      <c r="AR59">
        <v>0</v>
      </c>
      <c r="AS59">
        <v>3.0303297493240664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2.9086382067039107</v>
      </c>
      <c r="AZ59">
        <v>5.17995595951417</v>
      </c>
      <c r="BA59">
        <v>3.410757952380953</v>
      </c>
      <c r="BB59">
        <v>2.7111337969052225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77.730528705467592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2.7900626848779715</v>
      </c>
      <c r="L60">
        <v>9.15</v>
      </c>
      <c r="M60">
        <v>2.5296250880829012</v>
      </c>
      <c r="N60">
        <v>2.8500952848575718</v>
      </c>
      <c r="O60">
        <v>3.149992317685502</v>
      </c>
      <c r="P60">
        <v>5.210515817710851</v>
      </c>
      <c r="Q60">
        <v>0.40990128100686501</v>
      </c>
      <c r="R60">
        <v>1.269659214714022</v>
      </c>
      <c r="S60">
        <v>0.62952591910112365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4.5454961318983793</v>
      </c>
      <c r="AC60">
        <v>2.9167180059186393</v>
      </c>
      <c r="AD60">
        <v>1.767692405437741</v>
      </c>
      <c r="AE60">
        <v>4.9242858838228463</v>
      </c>
      <c r="AF60">
        <v>0</v>
      </c>
      <c r="AG60">
        <v>4.6114401033697519</v>
      </c>
      <c r="AH60">
        <v>13.663200643325551</v>
      </c>
      <c r="AI60">
        <v>0</v>
      </c>
      <c r="AJ60">
        <v>0</v>
      </c>
      <c r="AK60">
        <v>0</v>
      </c>
      <c r="AL60">
        <v>0</v>
      </c>
      <c r="AM60">
        <v>0.50607730223610714</v>
      </c>
      <c r="AN60">
        <v>7.1566521615603562E-2</v>
      </c>
      <c r="AO60">
        <v>0</v>
      </c>
      <c r="AP60">
        <v>0</v>
      </c>
      <c r="AQ60">
        <v>0</v>
      </c>
      <c r="AR60">
        <v>0</v>
      </c>
      <c r="AS60">
        <v>3.0303297493240664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2.9086382067039107</v>
      </c>
      <c r="AZ60">
        <v>5.17995595951417</v>
      </c>
      <c r="BA60">
        <v>3.410757952380953</v>
      </c>
      <c r="BB60">
        <v>2.7111337969052225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78.236670270489739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2.7900590946864581</v>
      </c>
      <c r="L61">
        <v>9.15</v>
      </c>
      <c r="M61">
        <v>2.5296250880829012</v>
      </c>
      <c r="N61">
        <v>2.8500952848575718</v>
      </c>
      <c r="O61">
        <v>3.149992317685502</v>
      </c>
      <c r="P61">
        <v>5.210515817710851</v>
      </c>
      <c r="Q61">
        <v>0.40990128100686501</v>
      </c>
      <c r="R61">
        <v>1.269659214714022</v>
      </c>
      <c r="S61">
        <v>0.62952591910112365</v>
      </c>
      <c r="T61">
        <v>0.32108900000000001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4.5454961318983793</v>
      </c>
      <c r="AC61">
        <v>2.9167180059186393</v>
      </c>
      <c r="AD61">
        <v>1.767692405437741</v>
      </c>
      <c r="AE61">
        <v>4.9242858838228463</v>
      </c>
      <c r="AF61">
        <v>0</v>
      </c>
      <c r="AG61">
        <v>4.6114401033697519</v>
      </c>
      <c r="AH61">
        <v>13.663200643325551</v>
      </c>
      <c r="AI61">
        <v>0</v>
      </c>
      <c r="AJ61">
        <v>0</v>
      </c>
      <c r="AK61">
        <v>0</v>
      </c>
      <c r="AL61">
        <v>0</v>
      </c>
      <c r="AM61">
        <v>1.0121546879604919</v>
      </c>
      <c r="AN61">
        <v>7.1566521615603562E-2</v>
      </c>
      <c r="AO61">
        <v>0</v>
      </c>
      <c r="AP61">
        <v>0</v>
      </c>
      <c r="AQ61">
        <v>0</v>
      </c>
      <c r="AR61">
        <v>0</v>
      </c>
      <c r="AS61">
        <v>3.0303297493240664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2.9086382067039107</v>
      </c>
      <c r="AZ61">
        <v>5.17995595951417</v>
      </c>
      <c r="BA61">
        <v>3.410757952380953</v>
      </c>
      <c r="BB61">
        <v>2.7111337969052225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79.06383306602261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2.7900285097615938</v>
      </c>
      <c r="L62">
        <v>9.15</v>
      </c>
      <c r="M62">
        <v>2.5296250880829012</v>
      </c>
      <c r="N62">
        <v>2.8500952848575718</v>
      </c>
      <c r="O62">
        <v>3.149992317685502</v>
      </c>
      <c r="P62">
        <v>5.210515817710851</v>
      </c>
      <c r="Q62">
        <v>0.40990128100686501</v>
      </c>
      <c r="R62">
        <v>1.269659214714022</v>
      </c>
      <c r="S62">
        <v>0.62952591910112365</v>
      </c>
      <c r="T62">
        <v>0.64155799999999996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4.5454961318983793</v>
      </c>
      <c r="AC62">
        <v>2.9167180059186393</v>
      </c>
      <c r="AD62">
        <v>1.767692405437741</v>
      </c>
      <c r="AE62">
        <v>4.9242858838228463</v>
      </c>
      <c r="AF62">
        <v>0</v>
      </c>
      <c r="AG62">
        <v>4.6114401033697519</v>
      </c>
      <c r="AH62">
        <v>13.663200643325551</v>
      </c>
      <c r="AI62">
        <v>0</v>
      </c>
      <c r="AJ62">
        <v>0</v>
      </c>
      <c r="AK62">
        <v>0</v>
      </c>
      <c r="AL62">
        <v>0</v>
      </c>
      <c r="AM62">
        <v>1.5151649648312664</v>
      </c>
      <c r="AN62">
        <v>7.1566521615603562E-2</v>
      </c>
      <c r="AO62">
        <v>0</v>
      </c>
      <c r="AP62">
        <v>0</v>
      </c>
      <c r="AQ62">
        <v>0</v>
      </c>
      <c r="AR62">
        <v>0</v>
      </c>
      <c r="AS62">
        <v>3.0303297493240664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2.9086382067039107</v>
      </c>
      <c r="AZ62">
        <v>5.17995595951417</v>
      </c>
      <c r="BA62">
        <v>3.410757952380953</v>
      </c>
      <c r="BB62">
        <v>2.7111337969052225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79.887281757968523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2.7900517316981075</v>
      </c>
      <c r="L63">
        <v>9.15</v>
      </c>
      <c r="M63">
        <v>2.5296250880829012</v>
      </c>
      <c r="N63">
        <v>2.8500952848575718</v>
      </c>
      <c r="O63">
        <v>3.149992317685502</v>
      </c>
      <c r="P63">
        <v>5.210515817710851</v>
      </c>
      <c r="Q63">
        <v>0.40990128100686501</v>
      </c>
      <c r="R63">
        <v>1.269659214714022</v>
      </c>
      <c r="S63">
        <v>0.62952591910112365</v>
      </c>
      <c r="T63">
        <v>0.83932799999999996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4.5454961318983793</v>
      </c>
      <c r="AC63">
        <v>2.9167180059186393</v>
      </c>
      <c r="AD63">
        <v>1.767692405437741</v>
      </c>
      <c r="AE63">
        <v>4.9242858838228463</v>
      </c>
      <c r="AF63">
        <v>0</v>
      </c>
      <c r="AG63">
        <v>4.6114401033697519</v>
      </c>
      <c r="AH63">
        <v>13.663200643325551</v>
      </c>
      <c r="AI63">
        <v>0</v>
      </c>
      <c r="AJ63">
        <v>0</v>
      </c>
      <c r="AK63">
        <v>0</v>
      </c>
      <c r="AL63">
        <v>0</v>
      </c>
      <c r="AM63">
        <v>1.5151649648312664</v>
      </c>
      <c r="AN63">
        <v>7.1566521615603562E-2</v>
      </c>
      <c r="AO63">
        <v>0</v>
      </c>
      <c r="AP63">
        <v>0</v>
      </c>
      <c r="AQ63">
        <v>0</v>
      </c>
      <c r="AR63">
        <v>0</v>
      </c>
      <c r="AS63">
        <v>3.0303297493240664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2.9086382067039107</v>
      </c>
      <c r="AZ63">
        <v>5.17995595951417</v>
      </c>
      <c r="BA63">
        <v>3.410757952380953</v>
      </c>
      <c r="BB63">
        <v>2.7111337969052225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80.085074979905031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2.7900285097615938</v>
      </c>
      <c r="L64">
        <v>9.15</v>
      </c>
      <c r="M64">
        <v>2.5296250880829012</v>
      </c>
      <c r="N64">
        <v>2.8500952848575718</v>
      </c>
      <c r="O64">
        <v>3.149992317685502</v>
      </c>
      <c r="P64">
        <v>5.210515817710851</v>
      </c>
      <c r="Q64">
        <v>0.40990128100686501</v>
      </c>
      <c r="R64">
        <v>1.269659214714022</v>
      </c>
      <c r="S64">
        <v>0.62952591910112365</v>
      </c>
      <c r="T64">
        <v>1.006229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4.5454961318983793</v>
      </c>
      <c r="AC64">
        <v>2.9167180059186393</v>
      </c>
      <c r="AD64">
        <v>1.767692405437741</v>
      </c>
      <c r="AE64">
        <v>4.9242858838228463</v>
      </c>
      <c r="AF64">
        <v>0</v>
      </c>
      <c r="AG64">
        <v>4.6114401033697519</v>
      </c>
      <c r="AH64">
        <v>13.663200643325551</v>
      </c>
      <c r="AI64">
        <v>0</v>
      </c>
      <c r="AJ64">
        <v>0</v>
      </c>
      <c r="AK64">
        <v>0</v>
      </c>
      <c r="AL64">
        <v>0</v>
      </c>
      <c r="AM64">
        <v>1.5151649648312664</v>
      </c>
      <c r="AN64">
        <v>7.1566521615603562E-2</v>
      </c>
      <c r="AO64">
        <v>0</v>
      </c>
      <c r="AP64">
        <v>0</v>
      </c>
      <c r="AQ64">
        <v>0</v>
      </c>
      <c r="AR64">
        <v>0</v>
      </c>
      <c r="AS64">
        <v>3.0303297493240664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2.9086382067039107</v>
      </c>
      <c r="AZ64">
        <v>5.17995595951417</v>
      </c>
      <c r="BA64">
        <v>3.410757952380953</v>
      </c>
      <c r="BB64">
        <v>2.7111337969052225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80.251952757968525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2.7900442333280409</v>
      </c>
      <c r="L65">
        <v>9.15</v>
      </c>
      <c r="M65">
        <v>2.5296250880829012</v>
      </c>
      <c r="N65">
        <v>2.8500952848575718</v>
      </c>
      <c r="O65">
        <v>3.149992317685502</v>
      </c>
      <c r="P65">
        <v>5.210515817710851</v>
      </c>
      <c r="Q65">
        <v>0.40990128100686501</v>
      </c>
      <c r="R65">
        <v>1.269659214714022</v>
      </c>
      <c r="S65">
        <v>0.62952591910112365</v>
      </c>
      <c r="T65">
        <v>1.173033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4.5454961318983793</v>
      </c>
      <c r="AC65">
        <v>2.9167180059186393</v>
      </c>
      <c r="AD65">
        <v>1.767692405437741</v>
      </c>
      <c r="AE65">
        <v>4.9242858838228463</v>
      </c>
      <c r="AF65">
        <v>0</v>
      </c>
      <c r="AG65">
        <v>4.6114401033697519</v>
      </c>
      <c r="AH65">
        <v>13.663200643325551</v>
      </c>
      <c r="AI65">
        <v>0</v>
      </c>
      <c r="AJ65">
        <v>0</v>
      </c>
      <c r="AK65">
        <v>0</v>
      </c>
      <c r="AL65">
        <v>0</v>
      </c>
      <c r="AM65">
        <v>1.5151649648312664</v>
      </c>
      <c r="AN65">
        <v>7.1566521615603562E-2</v>
      </c>
      <c r="AO65">
        <v>0</v>
      </c>
      <c r="AP65">
        <v>0</v>
      </c>
      <c r="AQ65">
        <v>0</v>
      </c>
      <c r="AR65">
        <v>0</v>
      </c>
      <c r="AS65">
        <v>3.0303297493240664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2.9086382067039107</v>
      </c>
      <c r="AZ65">
        <v>5.17995595951417</v>
      </c>
      <c r="BA65">
        <v>3.410757952380953</v>
      </c>
      <c r="BB65">
        <v>2.7111337969052225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80.418772481534972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2.7900615195628862</v>
      </c>
      <c r="L66">
        <v>9.15</v>
      </c>
      <c r="M66">
        <v>2.5296250880829012</v>
      </c>
      <c r="N66">
        <v>2.8500952848575718</v>
      </c>
      <c r="O66">
        <v>3.149992317685502</v>
      </c>
      <c r="P66">
        <v>5.210515817710851</v>
      </c>
      <c r="Q66">
        <v>0.40990128100686501</v>
      </c>
      <c r="R66">
        <v>1.269659214714022</v>
      </c>
      <c r="S66">
        <v>0.62952591910112365</v>
      </c>
      <c r="T66">
        <v>1.339933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4.5454961318983793</v>
      </c>
      <c r="AC66">
        <v>2.9167180059186393</v>
      </c>
      <c r="AD66">
        <v>1.767692405437741</v>
      </c>
      <c r="AE66">
        <v>4.9242858838228463</v>
      </c>
      <c r="AF66">
        <v>0</v>
      </c>
      <c r="AG66">
        <v>4.6114401033697519</v>
      </c>
      <c r="AH66">
        <v>13.663200643325551</v>
      </c>
      <c r="AI66">
        <v>0</v>
      </c>
      <c r="AJ66">
        <v>0</v>
      </c>
      <c r="AK66">
        <v>0</v>
      </c>
      <c r="AL66">
        <v>0</v>
      </c>
      <c r="AM66">
        <v>1.5151649648312664</v>
      </c>
      <c r="AN66">
        <v>7.1566521615603562E-2</v>
      </c>
      <c r="AO66">
        <v>0</v>
      </c>
      <c r="AP66">
        <v>0</v>
      </c>
      <c r="AQ66">
        <v>0</v>
      </c>
      <c r="AR66">
        <v>0</v>
      </c>
      <c r="AS66">
        <v>3.0303297493240664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2.9086382067039107</v>
      </c>
      <c r="AZ66">
        <v>5.17995595951417</v>
      </c>
      <c r="BA66">
        <v>3.410757952380953</v>
      </c>
      <c r="BB66">
        <v>2.7111337969052225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80.585689767769807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2.7900306651975755</v>
      </c>
      <c r="L67">
        <v>9.15</v>
      </c>
      <c r="M67">
        <v>2.5296250880829012</v>
      </c>
      <c r="N67">
        <v>2.8500952848575718</v>
      </c>
      <c r="O67">
        <v>3.149992317685502</v>
      </c>
      <c r="P67">
        <v>5.210515817710851</v>
      </c>
      <c r="Q67">
        <v>0.40990128100686501</v>
      </c>
      <c r="R67">
        <v>1.269659214714022</v>
      </c>
      <c r="S67">
        <v>0.62952591910112365</v>
      </c>
      <c r="T67">
        <v>0.90962179768786133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4.5454961318983793</v>
      </c>
      <c r="AC67">
        <v>2.9167180059186393</v>
      </c>
      <c r="AD67">
        <v>2.6515385660941688</v>
      </c>
      <c r="AE67">
        <v>4.9242858838228463</v>
      </c>
      <c r="AF67">
        <v>0</v>
      </c>
      <c r="AG67">
        <v>4.6114401033697519</v>
      </c>
      <c r="AH67">
        <v>13.663200643325551</v>
      </c>
      <c r="AI67">
        <v>0</v>
      </c>
      <c r="AJ67">
        <v>0</v>
      </c>
      <c r="AK67">
        <v>0</v>
      </c>
      <c r="AL67">
        <v>0</v>
      </c>
      <c r="AM67">
        <v>1.5151649648312664</v>
      </c>
      <c r="AN67">
        <v>7.1566521615603562E-2</v>
      </c>
      <c r="AO67">
        <v>0</v>
      </c>
      <c r="AP67">
        <v>0</v>
      </c>
      <c r="AQ67">
        <v>0</v>
      </c>
      <c r="AR67">
        <v>0</v>
      </c>
      <c r="AS67">
        <v>3.0303297493240664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2.9086382067039107</v>
      </c>
      <c r="AZ67">
        <v>5.17995595951417</v>
      </c>
      <c r="BA67">
        <v>3.410757952380953</v>
      </c>
      <c r="BB67">
        <v>2.7111337969052225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81.039193871748793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2.7900314919450673</v>
      </c>
      <c r="L68">
        <v>9.15</v>
      </c>
      <c r="M68">
        <v>2.5296250880829012</v>
      </c>
      <c r="N68">
        <v>2.8500952848575718</v>
      </c>
      <c r="O68">
        <v>3.149992317685502</v>
      </c>
      <c r="P68">
        <v>5.210515817710851</v>
      </c>
      <c r="Q68">
        <v>0.40990128100686501</v>
      </c>
      <c r="R68">
        <v>1.269659214714022</v>
      </c>
      <c r="S68">
        <v>0.56984845764119596</v>
      </c>
      <c r="T68">
        <v>1.5614301744966443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4.5454961318983793</v>
      </c>
      <c r="AC68">
        <v>2.9167180059186393</v>
      </c>
      <c r="AD68">
        <v>2.6515385660941688</v>
      </c>
      <c r="AE68">
        <v>4.9242858838228463</v>
      </c>
      <c r="AF68">
        <v>0</v>
      </c>
      <c r="AG68">
        <v>4.6114401033697519</v>
      </c>
      <c r="AH68">
        <v>13.663200643325551</v>
      </c>
      <c r="AI68">
        <v>0</v>
      </c>
      <c r="AJ68">
        <v>0</v>
      </c>
      <c r="AK68">
        <v>0</v>
      </c>
      <c r="AL68">
        <v>0</v>
      </c>
      <c r="AM68">
        <v>1.5151649648312664</v>
      </c>
      <c r="AN68">
        <v>7.1566521615603562E-2</v>
      </c>
      <c r="AO68">
        <v>0</v>
      </c>
      <c r="AP68">
        <v>0</v>
      </c>
      <c r="AQ68">
        <v>0</v>
      </c>
      <c r="AR68">
        <v>0</v>
      </c>
      <c r="AS68">
        <v>3.0303297493240664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2.9086382067039107</v>
      </c>
      <c r="AZ68">
        <v>5.17995595951417</v>
      </c>
      <c r="BA68">
        <v>3.410757952380953</v>
      </c>
      <c r="BB68">
        <v>2.7111337969052225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81.631325613845149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2.5299817522238444</v>
      </c>
      <c r="L69">
        <v>9.15</v>
      </c>
      <c r="M69">
        <v>2.5296250880829012</v>
      </c>
      <c r="N69">
        <v>2.8500952848575718</v>
      </c>
      <c r="O69">
        <v>3.149992317685502</v>
      </c>
      <c r="P69">
        <v>5.210515817710851</v>
      </c>
      <c r="Q69">
        <v>0.36983801080246909</v>
      </c>
      <c r="R69">
        <v>1.269659214714022</v>
      </c>
      <c r="S69">
        <v>0.62952591910112365</v>
      </c>
      <c r="T69">
        <v>1.5614537315436243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4.5454961318983793</v>
      </c>
      <c r="AC69">
        <v>2.9167180059186393</v>
      </c>
      <c r="AD69">
        <v>2.6515385660941688</v>
      </c>
      <c r="AE69">
        <v>4.9242858838228463</v>
      </c>
      <c r="AF69">
        <v>0</v>
      </c>
      <c r="AG69">
        <v>4.6114401033697519</v>
      </c>
      <c r="AH69">
        <v>13.663200643325551</v>
      </c>
      <c r="AI69">
        <v>1.5335677016079896</v>
      </c>
      <c r="AJ69">
        <v>0</v>
      </c>
      <c r="AK69">
        <v>0</v>
      </c>
      <c r="AL69">
        <v>0</v>
      </c>
      <c r="AM69">
        <v>1.5151649648312664</v>
      </c>
      <c r="AN69">
        <v>7.1566521615603562E-2</v>
      </c>
      <c r="AO69">
        <v>0</v>
      </c>
      <c r="AP69">
        <v>0</v>
      </c>
      <c r="AQ69">
        <v>0</v>
      </c>
      <c r="AR69">
        <v>0</v>
      </c>
      <c r="AS69">
        <v>3.0303297493240664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2.9086382067039107</v>
      </c>
      <c r="AZ69">
        <v>5.17995595951417</v>
      </c>
      <c r="BA69">
        <v>3.410757952380953</v>
      </c>
      <c r="BB69">
        <v>2.7111337969052225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82.924481324034431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2.6199648374740705</v>
      </c>
      <c r="L70">
        <v>9.15</v>
      </c>
      <c r="M70">
        <v>2.5296250880829012</v>
      </c>
      <c r="N70">
        <v>2.8500952848575718</v>
      </c>
      <c r="O70">
        <v>3.149992317685502</v>
      </c>
      <c r="P70">
        <v>5.210515817710851</v>
      </c>
      <c r="Q70">
        <v>0.36983801080246909</v>
      </c>
      <c r="R70">
        <v>1.269659214714022</v>
      </c>
      <c r="S70">
        <v>0.62952591910112365</v>
      </c>
      <c r="T70">
        <v>1.5614537315436243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4.5454961318983793</v>
      </c>
      <c r="AC70">
        <v>2.9167180059186393</v>
      </c>
      <c r="AD70">
        <v>2.6515385660941688</v>
      </c>
      <c r="AE70">
        <v>4.9242858838228463</v>
      </c>
      <c r="AF70">
        <v>0</v>
      </c>
      <c r="AG70">
        <v>4.6114401033697519</v>
      </c>
      <c r="AH70">
        <v>13.663200643325551</v>
      </c>
      <c r="AI70">
        <v>1.5335677016079896</v>
      </c>
      <c r="AJ70">
        <v>0</v>
      </c>
      <c r="AK70">
        <v>0</v>
      </c>
      <c r="AL70">
        <v>0</v>
      </c>
      <c r="AM70">
        <v>1.5151649648312664</v>
      </c>
      <c r="AN70">
        <v>7.1566521615603562E-2</v>
      </c>
      <c r="AO70">
        <v>0</v>
      </c>
      <c r="AP70">
        <v>0</v>
      </c>
      <c r="AQ70">
        <v>0</v>
      </c>
      <c r="AR70">
        <v>0</v>
      </c>
      <c r="AS70">
        <v>3.0303297493240664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2.9086382067039107</v>
      </c>
      <c r="AZ70">
        <v>5.17995595951417</v>
      </c>
      <c r="BA70">
        <v>3.410757952380953</v>
      </c>
      <c r="BB70">
        <v>2.7111337969052225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83.014464409284656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2.7900492474670968</v>
      </c>
      <c r="L71">
        <v>9.15</v>
      </c>
      <c r="M71">
        <v>2.5296250880829012</v>
      </c>
      <c r="N71">
        <v>2.8500952848575718</v>
      </c>
      <c r="O71">
        <v>3.149992317685502</v>
      </c>
      <c r="P71">
        <v>5.210515817710851</v>
      </c>
      <c r="Q71">
        <v>0.40990128100686501</v>
      </c>
      <c r="R71">
        <v>1.269659214714022</v>
      </c>
      <c r="S71">
        <v>0.62952591910112365</v>
      </c>
      <c r="T71">
        <v>1.5614537315436243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4.5454961318983793</v>
      </c>
      <c r="AC71">
        <v>2.9167180059186393</v>
      </c>
      <c r="AD71">
        <v>2.6515385660941688</v>
      </c>
      <c r="AE71">
        <v>4.9242858838228463</v>
      </c>
      <c r="AF71">
        <v>0</v>
      </c>
      <c r="AG71">
        <v>4.6114401033697519</v>
      </c>
      <c r="AH71">
        <v>13.663200643325551</v>
      </c>
      <c r="AI71">
        <v>1.5974663739190422</v>
      </c>
      <c r="AJ71">
        <v>0</v>
      </c>
      <c r="AK71">
        <v>0</v>
      </c>
      <c r="AL71">
        <v>0</v>
      </c>
      <c r="AM71">
        <v>1.5151649648312664</v>
      </c>
      <c r="AN71">
        <v>7.1566521615603562E-2</v>
      </c>
      <c r="AO71">
        <v>0</v>
      </c>
      <c r="AP71">
        <v>0</v>
      </c>
      <c r="AQ71">
        <v>0</v>
      </c>
      <c r="AR71">
        <v>0</v>
      </c>
      <c r="AS71">
        <v>3.0303297493240664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2.9086382067039107</v>
      </c>
      <c r="AZ71">
        <v>5.17995595951417</v>
      </c>
      <c r="BA71">
        <v>3.410757952380953</v>
      </c>
      <c r="BB71">
        <v>2.7111337969052225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83.288510761793134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2.7900517316981075</v>
      </c>
      <c r="L72">
        <v>9.15</v>
      </c>
      <c r="M72">
        <v>2.5296250880829012</v>
      </c>
      <c r="N72">
        <v>2.8500952848575718</v>
      </c>
      <c r="O72">
        <v>3.149992317685502</v>
      </c>
      <c r="P72">
        <v>5.210515817710851</v>
      </c>
      <c r="Q72">
        <v>0.40990128100686501</v>
      </c>
      <c r="R72">
        <v>1.269659214714022</v>
      </c>
      <c r="S72">
        <v>0.62952591910112365</v>
      </c>
      <c r="T72">
        <v>1.5614537315436243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4.5454961318983793</v>
      </c>
      <c r="AC72">
        <v>2.9167180059186393</v>
      </c>
      <c r="AD72">
        <v>2.6515385660941688</v>
      </c>
      <c r="AE72">
        <v>4.9242858838228463</v>
      </c>
      <c r="AF72">
        <v>0</v>
      </c>
      <c r="AG72">
        <v>4.6114401033697519</v>
      </c>
      <c r="AH72">
        <v>13.663200643325551</v>
      </c>
      <c r="AI72">
        <v>1.5974663739190422</v>
      </c>
      <c r="AJ72">
        <v>0</v>
      </c>
      <c r="AK72">
        <v>0</v>
      </c>
      <c r="AL72">
        <v>0</v>
      </c>
      <c r="AM72">
        <v>1.5151649648312664</v>
      </c>
      <c r="AN72">
        <v>7.1566521615603562E-2</v>
      </c>
      <c r="AO72">
        <v>0</v>
      </c>
      <c r="AP72">
        <v>0</v>
      </c>
      <c r="AQ72">
        <v>0</v>
      </c>
      <c r="AR72">
        <v>0</v>
      </c>
      <c r="AS72">
        <v>3.0303297493240664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2.9086382067039107</v>
      </c>
      <c r="AZ72">
        <v>5.17995595951417</v>
      </c>
      <c r="BA72">
        <v>3.410757952380953</v>
      </c>
      <c r="BB72">
        <v>2.7111337969052225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83.288513246024152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2.7900590946864581</v>
      </c>
      <c r="L73">
        <v>9.15</v>
      </c>
      <c r="M73">
        <v>2.5296250880829012</v>
      </c>
      <c r="N73">
        <v>2.8500952848575718</v>
      </c>
      <c r="O73">
        <v>3.149992317685502</v>
      </c>
      <c r="P73">
        <v>5.210515817710851</v>
      </c>
      <c r="Q73">
        <v>0.36983801080246909</v>
      </c>
      <c r="R73">
        <v>1.269659214714022</v>
      </c>
      <c r="S73">
        <v>0.62952591910112365</v>
      </c>
      <c r="T73">
        <v>1.5614537315436243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4.5454961318983793</v>
      </c>
      <c r="AC73">
        <v>2.9167180059186393</v>
      </c>
      <c r="AD73">
        <v>2.6515385660941688</v>
      </c>
      <c r="AE73">
        <v>4.9242858838228463</v>
      </c>
      <c r="AF73">
        <v>0</v>
      </c>
      <c r="AG73">
        <v>4.6114401033697519</v>
      </c>
      <c r="AH73">
        <v>13.663200643325551</v>
      </c>
      <c r="AI73">
        <v>1.5974663739190422</v>
      </c>
      <c r="AJ73">
        <v>0</v>
      </c>
      <c r="AK73">
        <v>0</v>
      </c>
      <c r="AL73">
        <v>0</v>
      </c>
      <c r="AM73">
        <v>1.5151649648312664</v>
      </c>
      <c r="AN73">
        <v>7.1566521615603562E-2</v>
      </c>
      <c r="AO73">
        <v>0</v>
      </c>
      <c r="AP73">
        <v>0</v>
      </c>
      <c r="AQ73">
        <v>0</v>
      </c>
      <c r="AR73">
        <v>0</v>
      </c>
      <c r="AS73">
        <v>3.0303297493240664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2.9086382067039107</v>
      </c>
      <c r="AZ73">
        <v>5.17995595951417</v>
      </c>
      <c r="BA73">
        <v>3.410757952380953</v>
      </c>
      <c r="BB73">
        <v>2.7111337969052225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83.248457338808095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2.7900257246845688</v>
      </c>
      <c r="L74">
        <v>9.15</v>
      </c>
      <c r="M74">
        <v>2.5296250880829012</v>
      </c>
      <c r="N74">
        <v>2.8500952848575718</v>
      </c>
      <c r="O74">
        <v>3.149992317685502</v>
      </c>
      <c r="P74">
        <v>5.210515817710851</v>
      </c>
      <c r="Q74">
        <v>0.40990128100686501</v>
      </c>
      <c r="R74">
        <v>1.269659214714022</v>
      </c>
      <c r="S74">
        <v>0.62952591910112365</v>
      </c>
      <c r="T74">
        <v>1.5614537315436243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4.5454961318983793</v>
      </c>
      <c r="AC74">
        <v>2.9167180059186393</v>
      </c>
      <c r="AD74">
        <v>2.6515385660941688</v>
      </c>
      <c r="AE74">
        <v>4.9242858838228463</v>
      </c>
      <c r="AF74">
        <v>0</v>
      </c>
      <c r="AG74">
        <v>4.6114401033697519</v>
      </c>
      <c r="AH74">
        <v>13.663200643325551</v>
      </c>
      <c r="AI74">
        <v>1.5974663739190422</v>
      </c>
      <c r="AJ74">
        <v>0</v>
      </c>
      <c r="AK74">
        <v>0</v>
      </c>
      <c r="AL74">
        <v>0</v>
      </c>
      <c r="AM74">
        <v>1.5151649648312664</v>
      </c>
      <c r="AN74">
        <v>7.1566521615603562E-2</v>
      </c>
      <c r="AO74">
        <v>0</v>
      </c>
      <c r="AP74">
        <v>0</v>
      </c>
      <c r="AQ74">
        <v>1.096501439161341</v>
      </c>
      <c r="AR74">
        <v>0</v>
      </c>
      <c r="AS74">
        <v>3.0303297493240664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2.9086382067039107</v>
      </c>
      <c r="AZ74">
        <v>5.17995595951417</v>
      </c>
      <c r="BA74">
        <v>3.410757952380953</v>
      </c>
      <c r="BB74">
        <v>2.7111337969052225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84.38498867817195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2.7900314919450673</v>
      </c>
      <c r="L75">
        <v>9.15</v>
      </c>
      <c r="M75">
        <v>2.5296250880829012</v>
      </c>
      <c r="N75">
        <v>2.8500952848575718</v>
      </c>
      <c r="O75">
        <v>3.149992317685502</v>
      </c>
      <c r="P75">
        <v>5.210515817710851</v>
      </c>
      <c r="Q75">
        <v>0.40990128100686501</v>
      </c>
      <c r="R75">
        <v>1.269659214714022</v>
      </c>
      <c r="S75">
        <v>0.62952591910112365</v>
      </c>
      <c r="T75">
        <v>1.5614537315436243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4.5454961318983793</v>
      </c>
      <c r="AC75">
        <v>2.9167180059186393</v>
      </c>
      <c r="AD75">
        <v>2.6515385660941688</v>
      </c>
      <c r="AE75">
        <v>4.9242858838228463</v>
      </c>
      <c r="AF75">
        <v>0</v>
      </c>
      <c r="AG75">
        <v>4.6114401033697519</v>
      </c>
      <c r="AH75">
        <v>13.663200643325551</v>
      </c>
      <c r="AI75">
        <v>1.5974663739190422</v>
      </c>
      <c r="AJ75">
        <v>0</v>
      </c>
      <c r="AK75">
        <v>0</v>
      </c>
      <c r="AL75">
        <v>0</v>
      </c>
      <c r="AM75">
        <v>1.5151649648312664</v>
      </c>
      <c r="AN75">
        <v>7.1566521615603562E-2</v>
      </c>
      <c r="AO75">
        <v>0</v>
      </c>
      <c r="AP75">
        <v>0</v>
      </c>
      <c r="AQ75">
        <v>2.193002878322682</v>
      </c>
      <c r="AR75">
        <v>0</v>
      </c>
      <c r="AS75">
        <v>3.0303297493240664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2.9086382067039107</v>
      </c>
      <c r="AZ75">
        <v>5.17995595951417</v>
      </c>
      <c r="BA75">
        <v>3.410757952380953</v>
      </c>
      <c r="BB75">
        <v>2.7111337969052225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85.481495884593798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2.7600325456453301</v>
      </c>
      <c r="L76">
        <v>9.15</v>
      </c>
      <c r="M76">
        <v>2.5296250880829012</v>
      </c>
      <c r="N76">
        <v>2.8500952848575718</v>
      </c>
      <c r="O76">
        <v>3.149992317685502</v>
      </c>
      <c r="P76">
        <v>5.210515817710851</v>
      </c>
      <c r="Q76">
        <v>0.40990128100686501</v>
      </c>
      <c r="R76">
        <v>1.269659214714022</v>
      </c>
      <c r="S76">
        <v>0.62952591910112365</v>
      </c>
      <c r="T76">
        <v>1.5614537315436243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4.5454961318983793</v>
      </c>
      <c r="AC76">
        <v>2.9167180059186393</v>
      </c>
      <c r="AD76">
        <v>3.5353847267505967</v>
      </c>
      <c r="AE76">
        <v>4.9242858838228463</v>
      </c>
      <c r="AF76">
        <v>0</v>
      </c>
      <c r="AG76">
        <v>4.6114401033697519</v>
      </c>
      <c r="AH76">
        <v>13.663200643325551</v>
      </c>
      <c r="AI76">
        <v>1.5974663739190422</v>
      </c>
      <c r="AJ76">
        <v>0</v>
      </c>
      <c r="AK76">
        <v>0</v>
      </c>
      <c r="AL76">
        <v>0</v>
      </c>
      <c r="AM76">
        <v>1.5151649648312664</v>
      </c>
      <c r="AN76">
        <v>7.1566521615603562E-2</v>
      </c>
      <c r="AO76">
        <v>0</v>
      </c>
      <c r="AP76">
        <v>0</v>
      </c>
      <c r="AQ76">
        <v>3.2895043174840231</v>
      </c>
      <c r="AR76">
        <v>0</v>
      </c>
      <c r="AS76">
        <v>3.0303297493240664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2.9086382067039107</v>
      </c>
      <c r="AZ76">
        <v>5.17995595951417</v>
      </c>
      <c r="BA76">
        <v>3.410757952380953</v>
      </c>
      <c r="BB76">
        <v>2.7111337969052225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87.431844538111818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2.7899912420206769</v>
      </c>
      <c r="L77">
        <v>9.15</v>
      </c>
      <c r="M77">
        <v>2.5296250880829012</v>
      </c>
      <c r="N77">
        <v>2.8500952848575718</v>
      </c>
      <c r="O77">
        <v>3.149992317685502</v>
      </c>
      <c r="P77">
        <v>5.210515817710851</v>
      </c>
      <c r="Q77">
        <v>0.40990128100686501</v>
      </c>
      <c r="R77">
        <v>1.269659214714022</v>
      </c>
      <c r="S77">
        <v>0.62952591910112365</v>
      </c>
      <c r="T77">
        <v>1.5614537315436243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4.5454961318983793</v>
      </c>
      <c r="AC77">
        <v>2.9167180059186393</v>
      </c>
      <c r="AD77">
        <v>3.5353847267505967</v>
      </c>
      <c r="AE77">
        <v>4.9242858838228463</v>
      </c>
      <c r="AF77">
        <v>0.71694330850537125</v>
      </c>
      <c r="AG77">
        <v>4.6114401033697519</v>
      </c>
      <c r="AH77">
        <v>13.663200643325551</v>
      </c>
      <c r="AI77">
        <v>1.5974663739190422</v>
      </c>
      <c r="AJ77">
        <v>0</v>
      </c>
      <c r="AK77">
        <v>0</v>
      </c>
      <c r="AL77">
        <v>0</v>
      </c>
      <c r="AM77">
        <v>1.5151649648312664</v>
      </c>
      <c r="AN77">
        <v>7.1566521615603562E-2</v>
      </c>
      <c r="AO77">
        <v>0</v>
      </c>
      <c r="AP77">
        <v>0</v>
      </c>
      <c r="AQ77">
        <v>4.3860056469856579</v>
      </c>
      <c r="AR77">
        <v>0</v>
      </c>
      <c r="AS77">
        <v>3.0303297493240664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2.9086382067039107</v>
      </c>
      <c r="AZ77">
        <v>5.17995595951417</v>
      </c>
      <c r="BA77">
        <v>3.410757952380953</v>
      </c>
      <c r="BB77">
        <v>2.7111337969052225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89.275247872494177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2.7899912420206769</v>
      </c>
      <c r="L78">
        <v>9.15</v>
      </c>
      <c r="M78">
        <v>2.5296250880829012</v>
      </c>
      <c r="N78">
        <v>2.8500952848575718</v>
      </c>
      <c r="O78">
        <v>3.149992317685502</v>
      </c>
      <c r="P78">
        <v>5.210515817710851</v>
      </c>
      <c r="Q78">
        <v>0.40990128100686501</v>
      </c>
      <c r="R78">
        <v>1.269659214714022</v>
      </c>
      <c r="S78">
        <v>0.62952591910112365</v>
      </c>
      <c r="T78">
        <v>1.5614537315436243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4.5454961318983793</v>
      </c>
      <c r="AC78">
        <v>2.9167180059186393</v>
      </c>
      <c r="AD78">
        <v>3.5353847267505967</v>
      </c>
      <c r="AE78">
        <v>4.9242858838228463</v>
      </c>
      <c r="AF78">
        <v>0.75911634621123558</v>
      </c>
      <c r="AG78">
        <v>4.6114401033697519</v>
      </c>
      <c r="AH78">
        <v>13.819714108436603</v>
      </c>
      <c r="AI78">
        <v>2.0447569065535016</v>
      </c>
      <c r="AJ78">
        <v>0</v>
      </c>
      <c r="AK78">
        <v>0</v>
      </c>
      <c r="AL78">
        <v>0</v>
      </c>
      <c r="AM78">
        <v>1.5151649648312664</v>
      </c>
      <c r="AN78">
        <v>7.1566521615603562E-2</v>
      </c>
      <c r="AO78">
        <v>0</v>
      </c>
      <c r="AP78">
        <v>0</v>
      </c>
      <c r="AQ78">
        <v>4.4534827733472788</v>
      </c>
      <c r="AR78">
        <v>0</v>
      </c>
      <c r="AS78">
        <v>3.118254231968896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2.9573365411334556</v>
      </c>
      <c r="AZ78">
        <v>5.17995595951417</v>
      </c>
      <c r="BA78">
        <v>3.5012622005988026</v>
      </c>
      <c r="BB78">
        <v>2.7111337969052225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90.215829099599389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2.7899912420206769</v>
      </c>
      <c r="L79">
        <v>9.15</v>
      </c>
      <c r="M79">
        <v>2.5296250880829012</v>
      </c>
      <c r="N79">
        <v>2.8500952848575718</v>
      </c>
      <c r="O79">
        <v>3.149992317685502</v>
      </c>
      <c r="P79">
        <v>5.210515817710851</v>
      </c>
      <c r="Q79">
        <v>0.40990128100686501</v>
      </c>
      <c r="R79">
        <v>1.269659214714022</v>
      </c>
      <c r="S79">
        <v>0.62952591910112365</v>
      </c>
      <c r="T79">
        <v>1.5614537315436243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4.5454961318983793</v>
      </c>
      <c r="AC79">
        <v>2.9167180059186393</v>
      </c>
      <c r="AD79">
        <v>3.5353847267505967</v>
      </c>
      <c r="AE79">
        <v>4.9242858838228463</v>
      </c>
      <c r="AF79">
        <v>0.75911634621123558</v>
      </c>
      <c r="AG79">
        <v>4.6114401033697519</v>
      </c>
      <c r="AH79">
        <v>13.819714108436603</v>
      </c>
      <c r="AI79">
        <v>4.924285831466066</v>
      </c>
      <c r="AJ79">
        <v>0</v>
      </c>
      <c r="AK79">
        <v>0</v>
      </c>
      <c r="AL79">
        <v>0</v>
      </c>
      <c r="AM79">
        <v>1.5151649648312664</v>
      </c>
      <c r="AN79">
        <v>7.1566521615603562E-2</v>
      </c>
      <c r="AO79">
        <v>0</v>
      </c>
      <c r="AP79">
        <v>0</v>
      </c>
      <c r="AQ79">
        <v>4.4534827733472788</v>
      </c>
      <c r="AR79">
        <v>0</v>
      </c>
      <c r="AS79">
        <v>3.118254231968896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2.9573365411334556</v>
      </c>
      <c r="AZ79">
        <v>5.17995595951417</v>
      </c>
      <c r="BA79">
        <v>3.5012622005988026</v>
      </c>
      <c r="BB79">
        <v>2.7111337969052225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93.095358024511953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2.7899912420206769</v>
      </c>
      <c r="L80">
        <v>9.15</v>
      </c>
      <c r="M80">
        <v>2.5296250880829012</v>
      </c>
      <c r="N80">
        <v>2.8500952848575718</v>
      </c>
      <c r="O80">
        <v>3.149992317685502</v>
      </c>
      <c r="P80">
        <v>5.210515817710851</v>
      </c>
      <c r="Q80">
        <v>0.40990128100686501</v>
      </c>
      <c r="R80">
        <v>1.269659214714022</v>
      </c>
      <c r="S80">
        <v>0.62952591910112365</v>
      </c>
      <c r="T80">
        <v>1.5614537315436243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4.5454961318983793</v>
      </c>
      <c r="AC80">
        <v>2.9167180059186393</v>
      </c>
      <c r="AD80">
        <v>3.5353847267505967</v>
      </c>
      <c r="AE80">
        <v>4.9242858838228463</v>
      </c>
      <c r="AF80">
        <v>0.75911634621123558</v>
      </c>
      <c r="AG80">
        <v>4.6114401033697519</v>
      </c>
      <c r="AH80">
        <v>13.819714108436603</v>
      </c>
      <c r="AI80">
        <v>4.924285831466066</v>
      </c>
      <c r="AJ80">
        <v>0</v>
      </c>
      <c r="AK80">
        <v>0</v>
      </c>
      <c r="AL80">
        <v>0</v>
      </c>
      <c r="AM80">
        <v>1.5151649648312664</v>
      </c>
      <c r="AN80">
        <v>7.1566521615603562E-2</v>
      </c>
      <c r="AO80">
        <v>0</v>
      </c>
      <c r="AP80">
        <v>0</v>
      </c>
      <c r="AQ80">
        <v>4.4534827733472788</v>
      </c>
      <c r="AR80">
        <v>0</v>
      </c>
      <c r="AS80">
        <v>3.118254231968896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2.9573365411334556</v>
      </c>
      <c r="AZ80">
        <v>5.17995595951417</v>
      </c>
      <c r="BA80">
        <v>3.5012622005988026</v>
      </c>
      <c r="BB80">
        <v>2.7111337969052225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93.095358024511953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2.7899912420206769</v>
      </c>
      <c r="L81">
        <v>9.15</v>
      </c>
      <c r="M81">
        <v>2.5296250880829012</v>
      </c>
      <c r="N81">
        <v>2.8500952848575718</v>
      </c>
      <c r="O81">
        <v>3.149992317685502</v>
      </c>
      <c r="P81">
        <v>5.210515817710851</v>
      </c>
      <c r="Q81">
        <v>0.40990128100686501</v>
      </c>
      <c r="R81">
        <v>1.269659214714022</v>
      </c>
      <c r="S81">
        <v>0.62952591910112365</v>
      </c>
      <c r="T81">
        <v>1.5614537315436243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4.5454961318983793</v>
      </c>
      <c r="AC81">
        <v>2.9167180059186393</v>
      </c>
      <c r="AD81">
        <v>3.5353847267505967</v>
      </c>
      <c r="AE81">
        <v>4.9242858838228463</v>
      </c>
      <c r="AF81">
        <v>0.75911634621123558</v>
      </c>
      <c r="AG81">
        <v>4.6114401033697519</v>
      </c>
      <c r="AH81">
        <v>13.819714108436603</v>
      </c>
      <c r="AI81">
        <v>4.924285831466066</v>
      </c>
      <c r="AJ81">
        <v>0</v>
      </c>
      <c r="AK81">
        <v>0</v>
      </c>
      <c r="AL81">
        <v>0</v>
      </c>
      <c r="AM81">
        <v>1.5151649648312664</v>
      </c>
      <c r="AN81">
        <v>7.1566521615603562E-2</v>
      </c>
      <c r="AO81">
        <v>0</v>
      </c>
      <c r="AP81">
        <v>0</v>
      </c>
      <c r="AQ81">
        <v>4.4534827733472788</v>
      </c>
      <c r="AR81">
        <v>0</v>
      </c>
      <c r="AS81">
        <v>3.118254231968896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2.9573365411334556</v>
      </c>
      <c r="AZ81">
        <v>5.17995595951417</v>
      </c>
      <c r="BA81">
        <v>3.5012622005988026</v>
      </c>
      <c r="BB81">
        <v>2.7111337969052225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93.095358024511953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2.7899912420206769</v>
      </c>
      <c r="L82">
        <v>9.15</v>
      </c>
      <c r="M82">
        <v>2.5296250880829012</v>
      </c>
      <c r="N82">
        <v>2.8500952848575718</v>
      </c>
      <c r="O82">
        <v>3.149992317685502</v>
      </c>
      <c r="P82">
        <v>5.210515817710851</v>
      </c>
      <c r="Q82">
        <v>0.40990128100686501</v>
      </c>
      <c r="R82">
        <v>1.269659214714022</v>
      </c>
      <c r="S82">
        <v>0.62952591910112365</v>
      </c>
      <c r="T82">
        <v>1.5614537315436243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4.5454961318983793</v>
      </c>
      <c r="AC82">
        <v>2.9167180059186393</v>
      </c>
      <c r="AD82">
        <v>3.5353847267505967</v>
      </c>
      <c r="AE82">
        <v>4.9242858838228463</v>
      </c>
      <c r="AF82">
        <v>0.75911634621123558</v>
      </c>
      <c r="AG82">
        <v>4.6114401033697519</v>
      </c>
      <c r="AH82">
        <v>13.819714108436603</v>
      </c>
      <c r="AI82">
        <v>4.924285831466066</v>
      </c>
      <c r="AJ82">
        <v>0</v>
      </c>
      <c r="AK82">
        <v>0</v>
      </c>
      <c r="AL82">
        <v>0</v>
      </c>
      <c r="AM82">
        <v>1.5151649648312664</v>
      </c>
      <c r="AN82">
        <v>7.1566521615603562E-2</v>
      </c>
      <c r="AO82">
        <v>0</v>
      </c>
      <c r="AP82">
        <v>0</v>
      </c>
      <c r="AQ82">
        <v>4.4534827733472788</v>
      </c>
      <c r="AR82">
        <v>0</v>
      </c>
      <c r="AS82">
        <v>3.118254231968896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2.9573365411334556</v>
      </c>
      <c r="AZ82">
        <v>5.17995595951417</v>
      </c>
      <c r="BA82">
        <v>3.5012622005988026</v>
      </c>
      <c r="BB82">
        <v>2.7111337969052225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93.095358024511953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2.7899912420206769</v>
      </c>
      <c r="L83">
        <v>9.15</v>
      </c>
      <c r="M83">
        <v>2.5296250880829012</v>
      </c>
      <c r="N83">
        <v>2.8500952848575718</v>
      </c>
      <c r="O83">
        <v>3.149992317685502</v>
      </c>
      <c r="P83">
        <v>5.210515817710851</v>
      </c>
      <c r="Q83">
        <v>0.40990128100686501</v>
      </c>
      <c r="R83">
        <v>1.269659214714022</v>
      </c>
      <c r="S83">
        <v>0.62952591910112365</v>
      </c>
      <c r="T83">
        <v>1.5614537315436243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4.5454961318983793</v>
      </c>
      <c r="AC83">
        <v>2.9167180059186393</v>
      </c>
      <c r="AD83">
        <v>3.5353847267505967</v>
      </c>
      <c r="AE83">
        <v>4.9242858838228463</v>
      </c>
      <c r="AF83">
        <v>0.75911634621123558</v>
      </c>
      <c r="AG83">
        <v>4.6114401033697519</v>
      </c>
      <c r="AH83">
        <v>13.819714108436603</v>
      </c>
      <c r="AI83">
        <v>4.924285831466066</v>
      </c>
      <c r="AJ83">
        <v>0</v>
      </c>
      <c r="AK83">
        <v>0</v>
      </c>
      <c r="AL83">
        <v>0</v>
      </c>
      <c r="AM83">
        <v>1.5151649648312664</v>
      </c>
      <c r="AN83">
        <v>7.1566521615603562E-2</v>
      </c>
      <c r="AO83">
        <v>0</v>
      </c>
      <c r="AP83">
        <v>0</v>
      </c>
      <c r="AQ83">
        <v>4.4534827733472788</v>
      </c>
      <c r="AR83">
        <v>0</v>
      </c>
      <c r="AS83">
        <v>3.118254231968896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2.9573365411334556</v>
      </c>
      <c r="AZ83">
        <v>5.17995595951417</v>
      </c>
      <c r="BA83">
        <v>3.5012622005988026</v>
      </c>
      <c r="BB83">
        <v>2.7111337969052225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93.095358024511953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2.7899912420206769</v>
      </c>
      <c r="L84">
        <v>9.15</v>
      </c>
      <c r="M84">
        <v>2.5296250880829012</v>
      </c>
      <c r="N84">
        <v>2.8500952848575718</v>
      </c>
      <c r="O84">
        <v>3.149992317685502</v>
      </c>
      <c r="P84">
        <v>5.210515817710851</v>
      </c>
      <c r="Q84">
        <v>0.40990128100686501</v>
      </c>
      <c r="R84">
        <v>1.269659214714022</v>
      </c>
      <c r="S84">
        <v>0.62952591910112365</v>
      </c>
      <c r="T84">
        <v>1.5614537315436243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4.5454961318983793</v>
      </c>
      <c r="AC84">
        <v>2.9167180059186393</v>
      </c>
      <c r="AD84">
        <v>3.5353847267505967</v>
      </c>
      <c r="AE84">
        <v>4.9242858838228463</v>
      </c>
      <c r="AF84">
        <v>0.75911634621123558</v>
      </c>
      <c r="AG84">
        <v>4.6114401033697519</v>
      </c>
      <c r="AH84">
        <v>13.819714108436603</v>
      </c>
      <c r="AI84">
        <v>4.924285831466066</v>
      </c>
      <c r="AJ84">
        <v>0</v>
      </c>
      <c r="AK84">
        <v>0</v>
      </c>
      <c r="AL84">
        <v>0</v>
      </c>
      <c r="AM84">
        <v>1.5151649648312664</v>
      </c>
      <c r="AN84">
        <v>7.1566521615603562E-2</v>
      </c>
      <c r="AO84">
        <v>0</v>
      </c>
      <c r="AP84">
        <v>0</v>
      </c>
      <c r="AQ84">
        <v>4.4534827733472788</v>
      </c>
      <c r="AR84">
        <v>0</v>
      </c>
      <c r="AS84">
        <v>3.118254231968896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2.9573365411334556</v>
      </c>
      <c r="AZ84">
        <v>5.17995595951417</v>
      </c>
      <c r="BA84">
        <v>3.5012622005988026</v>
      </c>
      <c r="BB84">
        <v>2.7111337969052225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93.095358024511953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2.7899912420206769</v>
      </c>
      <c r="L85">
        <v>9.15</v>
      </c>
      <c r="M85">
        <v>2.5296250880829012</v>
      </c>
      <c r="N85">
        <v>2.8500952848575718</v>
      </c>
      <c r="O85">
        <v>3.149992317685502</v>
      </c>
      <c r="P85">
        <v>5.210515817710851</v>
      </c>
      <c r="Q85">
        <v>0.40990128100686501</v>
      </c>
      <c r="R85">
        <v>1.269659214714022</v>
      </c>
      <c r="S85">
        <v>0.62952591910112365</v>
      </c>
      <c r="T85">
        <v>1.5614537315436243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4.5454961318983793</v>
      </c>
      <c r="AC85">
        <v>2.9167180059186393</v>
      </c>
      <c r="AD85">
        <v>3.5353847267505967</v>
      </c>
      <c r="AE85">
        <v>4.9242858838228463</v>
      </c>
      <c r="AF85">
        <v>0.75911634621123558</v>
      </c>
      <c r="AG85">
        <v>4.6114401033697519</v>
      </c>
      <c r="AH85">
        <v>13.819714108436603</v>
      </c>
      <c r="AI85">
        <v>1.6613650462300944</v>
      </c>
      <c r="AJ85">
        <v>0</v>
      </c>
      <c r="AK85">
        <v>0</v>
      </c>
      <c r="AL85">
        <v>0</v>
      </c>
      <c r="AM85">
        <v>1.5151649648312664</v>
      </c>
      <c r="AN85">
        <v>7.1566521615603562E-2</v>
      </c>
      <c r="AO85">
        <v>0</v>
      </c>
      <c r="AP85">
        <v>0</v>
      </c>
      <c r="AQ85">
        <v>4.4534827733472788</v>
      </c>
      <c r="AR85">
        <v>0</v>
      </c>
      <c r="AS85">
        <v>3.118254231968896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2.9573365411334556</v>
      </c>
      <c r="AZ85">
        <v>5.17995595951417</v>
      </c>
      <c r="BA85">
        <v>3.5012622005988026</v>
      </c>
      <c r="BB85">
        <v>2.7111337969052225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89.832437239275976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2.7899912420206769</v>
      </c>
      <c r="L86">
        <v>9.15</v>
      </c>
      <c r="M86">
        <v>2.5296250880829012</v>
      </c>
      <c r="N86">
        <v>2.8500952848575718</v>
      </c>
      <c r="O86">
        <v>3.149992317685502</v>
      </c>
      <c r="P86">
        <v>5.210515817710851</v>
      </c>
      <c r="Q86">
        <v>0.40990128100686501</v>
      </c>
      <c r="R86">
        <v>1.269659214714022</v>
      </c>
      <c r="S86">
        <v>0.62952591910112365</v>
      </c>
      <c r="T86">
        <v>1.5614537315436243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4.5454961318983793</v>
      </c>
      <c r="AC86">
        <v>2.9167180059186393</v>
      </c>
      <c r="AD86">
        <v>3.5353847267505967</v>
      </c>
      <c r="AE86">
        <v>4.9242858838228463</v>
      </c>
      <c r="AF86">
        <v>0.71694330850537125</v>
      </c>
      <c r="AG86">
        <v>4.6114401033697519</v>
      </c>
      <c r="AH86">
        <v>13.663200643325551</v>
      </c>
      <c r="AI86">
        <v>1.5335677016079896</v>
      </c>
      <c r="AJ86">
        <v>0</v>
      </c>
      <c r="AK86">
        <v>0</v>
      </c>
      <c r="AL86">
        <v>0</v>
      </c>
      <c r="AM86">
        <v>1.5151649648312664</v>
      </c>
      <c r="AN86">
        <v>7.1566521615603562E-2</v>
      </c>
      <c r="AO86">
        <v>0</v>
      </c>
      <c r="AP86">
        <v>0</v>
      </c>
      <c r="AQ86">
        <v>4.3860056469856579</v>
      </c>
      <c r="AR86">
        <v>0</v>
      </c>
      <c r="AS86">
        <v>3.0303297493240664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2.9086382067039107</v>
      </c>
      <c r="AZ86">
        <v>5.17995595951417</v>
      </c>
      <c r="BA86">
        <v>3.410757952380953</v>
      </c>
      <c r="BB86">
        <v>2.7111337969052225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89.211349200183122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2.7899912420206769</v>
      </c>
      <c r="L87">
        <v>9.15</v>
      </c>
      <c r="M87">
        <v>2.5296250880829012</v>
      </c>
      <c r="N87">
        <v>2.8500952848575718</v>
      </c>
      <c r="O87">
        <v>3.149992317685502</v>
      </c>
      <c r="P87">
        <v>5.210515817710851</v>
      </c>
      <c r="Q87">
        <v>0.40990128100686501</v>
      </c>
      <c r="R87">
        <v>1.269659214714022</v>
      </c>
      <c r="S87">
        <v>0.62952591910112365</v>
      </c>
      <c r="T87">
        <v>1.5614537315436243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4.5454961318983793</v>
      </c>
      <c r="AC87">
        <v>2.9167180059186393</v>
      </c>
      <c r="AD87">
        <v>3.5353847267505967</v>
      </c>
      <c r="AE87">
        <v>4.9242858838228463</v>
      </c>
      <c r="AF87">
        <v>0.71694330850537125</v>
      </c>
      <c r="AG87">
        <v>4.6114401033697519</v>
      </c>
      <c r="AH87">
        <v>13.663200643325551</v>
      </c>
      <c r="AI87">
        <v>1.5335677016079896</v>
      </c>
      <c r="AJ87">
        <v>0</v>
      </c>
      <c r="AK87">
        <v>0</v>
      </c>
      <c r="AL87">
        <v>0</v>
      </c>
      <c r="AM87">
        <v>1.5151649648312664</v>
      </c>
      <c r="AN87">
        <v>7.1566521615603562E-2</v>
      </c>
      <c r="AO87">
        <v>0</v>
      </c>
      <c r="AP87">
        <v>0</v>
      </c>
      <c r="AQ87">
        <v>4.3860056469856579</v>
      </c>
      <c r="AR87">
        <v>0</v>
      </c>
      <c r="AS87">
        <v>3.0303297493240664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2.9086382067039107</v>
      </c>
      <c r="AZ87">
        <v>5.17995595951417</v>
      </c>
      <c r="BA87">
        <v>3.410757952380953</v>
      </c>
      <c r="BB87">
        <v>2.7111337969052225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89.211349200183122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2.7899912420206769</v>
      </c>
      <c r="L88">
        <v>9.15</v>
      </c>
      <c r="M88">
        <v>2.5296250880829012</v>
      </c>
      <c r="N88">
        <v>2.8500952848575718</v>
      </c>
      <c r="O88">
        <v>3.149992317685502</v>
      </c>
      <c r="P88">
        <v>5.210515817710851</v>
      </c>
      <c r="Q88">
        <v>0.40990128100686501</v>
      </c>
      <c r="R88">
        <v>1.269659214714022</v>
      </c>
      <c r="S88">
        <v>0.62952591910112365</v>
      </c>
      <c r="T88">
        <v>1.5614537315436243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4.5454961318983793</v>
      </c>
      <c r="AC88">
        <v>2.9167180059186393</v>
      </c>
      <c r="AD88">
        <v>3.5353847267505967</v>
      </c>
      <c r="AE88">
        <v>4.9242858838228463</v>
      </c>
      <c r="AF88">
        <v>0.71694330850537125</v>
      </c>
      <c r="AG88">
        <v>4.6114401033697519</v>
      </c>
      <c r="AH88">
        <v>13.663200643325551</v>
      </c>
      <c r="AI88">
        <v>1.5335677016079896</v>
      </c>
      <c r="AJ88">
        <v>0</v>
      </c>
      <c r="AK88">
        <v>0</v>
      </c>
      <c r="AL88">
        <v>0</v>
      </c>
      <c r="AM88">
        <v>1.5151649648312664</v>
      </c>
      <c r="AN88">
        <v>7.1566521615603562E-2</v>
      </c>
      <c r="AO88">
        <v>0</v>
      </c>
      <c r="AP88">
        <v>0</v>
      </c>
      <c r="AQ88">
        <v>4.3860056469856579</v>
      </c>
      <c r="AR88">
        <v>0</v>
      </c>
      <c r="AS88">
        <v>3.0303297493240664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2.9086382067039107</v>
      </c>
      <c r="AZ88">
        <v>5.17995595951417</v>
      </c>
      <c r="BA88">
        <v>3.410757952380953</v>
      </c>
      <c r="BB88">
        <v>2.7111337969052225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89.211349200183122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2.7899912420206769</v>
      </c>
      <c r="L89">
        <v>9.15</v>
      </c>
      <c r="M89">
        <v>2.5296250880829012</v>
      </c>
      <c r="N89">
        <v>2.8500952848575718</v>
      </c>
      <c r="O89">
        <v>3.149992317685502</v>
      </c>
      <c r="P89">
        <v>5.210515817710851</v>
      </c>
      <c r="Q89">
        <v>0.40990128100686501</v>
      </c>
      <c r="R89">
        <v>1.269659214714022</v>
      </c>
      <c r="S89">
        <v>0.62952591910112365</v>
      </c>
      <c r="T89">
        <v>1.5614537315436243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4.5454961318983793</v>
      </c>
      <c r="AC89">
        <v>2.9167180059186393</v>
      </c>
      <c r="AD89">
        <v>3.5353847267505967</v>
      </c>
      <c r="AE89">
        <v>4.9242858838228463</v>
      </c>
      <c r="AF89">
        <v>0.71694330850537125</v>
      </c>
      <c r="AG89">
        <v>4.6114401033697519</v>
      </c>
      <c r="AH89">
        <v>13.663200643325551</v>
      </c>
      <c r="AI89">
        <v>1.5335677016079896</v>
      </c>
      <c r="AJ89">
        <v>0</v>
      </c>
      <c r="AK89">
        <v>0</v>
      </c>
      <c r="AL89">
        <v>0</v>
      </c>
      <c r="AM89">
        <v>1.5151649648312664</v>
      </c>
      <c r="AN89">
        <v>7.1566521615603562E-2</v>
      </c>
      <c r="AO89">
        <v>0</v>
      </c>
      <c r="AP89">
        <v>0</v>
      </c>
      <c r="AQ89">
        <v>4.3860056469856579</v>
      </c>
      <c r="AR89">
        <v>0</v>
      </c>
      <c r="AS89">
        <v>3.0303297493240664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2.9086382067039107</v>
      </c>
      <c r="AZ89">
        <v>5.17995595951417</v>
      </c>
      <c r="BA89">
        <v>3.410757952380953</v>
      </c>
      <c r="BB89">
        <v>2.7111337969052225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89.211349200183122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2.7899912420206769</v>
      </c>
      <c r="L90">
        <v>9.15</v>
      </c>
      <c r="M90">
        <v>2.5296250880829012</v>
      </c>
      <c r="N90">
        <v>2.8500952848575718</v>
      </c>
      <c r="O90">
        <v>3.149992317685502</v>
      </c>
      <c r="P90">
        <v>5.210515817710851</v>
      </c>
      <c r="Q90">
        <v>0.40990128100686501</v>
      </c>
      <c r="R90">
        <v>1.269659214714022</v>
      </c>
      <c r="S90">
        <v>0.62952591910112365</v>
      </c>
      <c r="T90">
        <v>1.5614537315436243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4.5454961318983793</v>
      </c>
      <c r="AC90">
        <v>2.9167180059186393</v>
      </c>
      <c r="AD90">
        <v>3.5353847267505967</v>
      </c>
      <c r="AE90">
        <v>4.9242858838228463</v>
      </c>
      <c r="AF90">
        <v>1.5182327682181835</v>
      </c>
      <c r="AG90">
        <v>4.6114401033697519</v>
      </c>
      <c r="AH90">
        <v>13.819714108436603</v>
      </c>
      <c r="AI90">
        <v>1.5335677016079896</v>
      </c>
      <c r="AJ90">
        <v>0</v>
      </c>
      <c r="AK90">
        <v>0</v>
      </c>
      <c r="AL90">
        <v>0</v>
      </c>
      <c r="AM90">
        <v>1.5151649648312664</v>
      </c>
      <c r="AN90">
        <v>7.1566521615603562E-2</v>
      </c>
      <c r="AO90">
        <v>0</v>
      </c>
      <c r="AP90">
        <v>0</v>
      </c>
      <c r="AQ90">
        <v>4.4534827733472788</v>
      </c>
      <c r="AR90">
        <v>0</v>
      </c>
      <c r="AS90">
        <v>3.118254231968896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2.9573365411334556</v>
      </c>
      <c r="AZ90">
        <v>5.17995595951417</v>
      </c>
      <c r="BA90">
        <v>3.5012622005988026</v>
      </c>
      <c r="BB90">
        <v>2.7111337969052225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90.463756316660834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2.7899912420206769</v>
      </c>
      <c r="L91">
        <v>9.15</v>
      </c>
      <c r="M91">
        <v>2.5296250880829012</v>
      </c>
      <c r="N91">
        <v>2.8500952848575718</v>
      </c>
      <c r="O91">
        <v>3.149992317685502</v>
      </c>
      <c r="P91">
        <v>5.210515817710851</v>
      </c>
      <c r="Q91">
        <v>0.40990128100686501</v>
      </c>
      <c r="R91">
        <v>1.269659214714022</v>
      </c>
      <c r="S91">
        <v>0.62952591910112365</v>
      </c>
      <c r="T91">
        <v>1.5614537315436243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4.5454961318983793</v>
      </c>
      <c r="AC91">
        <v>2.9167180059186393</v>
      </c>
      <c r="AD91">
        <v>3.5353847267505967</v>
      </c>
      <c r="AE91">
        <v>4.9242858838228463</v>
      </c>
      <c r="AF91">
        <v>1.5182327682181835</v>
      </c>
      <c r="AG91">
        <v>4.6114401033697519</v>
      </c>
      <c r="AH91">
        <v>13.819714108436603</v>
      </c>
      <c r="AI91">
        <v>1.5335677016079896</v>
      </c>
      <c r="AJ91">
        <v>0</v>
      </c>
      <c r="AK91">
        <v>0</v>
      </c>
      <c r="AL91">
        <v>0</v>
      </c>
      <c r="AM91">
        <v>1.5151649648312664</v>
      </c>
      <c r="AN91">
        <v>7.1566521615603562E-2</v>
      </c>
      <c r="AO91">
        <v>0</v>
      </c>
      <c r="AP91">
        <v>0</v>
      </c>
      <c r="AQ91">
        <v>4.4534827733472788</v>
      </c>
      <c r="AR91">
        <v>0</v>
      </c>
      <c r="AS91">
        <v>3.118254231968896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2.9573365411334556</v>
      </c>
      <c r="AZ91">
        <v>5.17995595951417</v>
      </c>
      <c r="BA91">
        <v>3.5012622005988026</v>
      </c>
      <c r="BB91">
        <v>2.7111337969052225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90.463756316660834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2.7899912420206769</v>
      </c>
      <c r="L92">
        <v>9.15</v>
      </c>
      <c r="M92">
        <v>2.5296250880829012</v>
      </c>
      <c r="N92">
        <v>2.8500952848575718</v>
      </c>
      <c r="O92">
        <v>3.149992317685502</v>
      </c>
      <c r="P92">
        <v>5.210515817710851</v>
      </c>
      <c r="Q92">
        <v>0.40990128100686501</v>
      </c>
      <c r="R92">
        <v>1.269659214714022</v>
      </c>
      <c r="S92">
        <v>0.62952591910112365</v>
      </c>
      <c r="T92">
        <v>1.5614537315436243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4.5454961318983793</v>
      </c>
      <c r="AC92">
        <v>2.9167180059186393</v>
      </c>
      <c r="AD92">
        <v>3.5353847267505967</v>
      </c>
      <c r="AE92">
        <v>4.9242858838228463</v>
      </c>
      <c r="AF92">
        <v>1.5182327682181835</v>
      </c>
      <c r="AG92">
        <v>4.6114401033697519</v>
      </c>
      <c r="AH92">
        <v>13.819714108436603</v>
      </c>
      <c r="AI92">
        <v>1.5335677016079896</v>
      </c>
      <c r="AJ92">
        <v>0</v>
      </c>
      <c r="AK92">
        <v>0</v>
      </c>
      <c r="AL92">
        <v>0</v>
      </c>
      <c r="AM92">
        <v>1.5151649648312664</v>
      </c>
      <c r="AN92">
        <v>7.1566521615603562E-2</v>
      </c>
      <c r="AO92">
        <v>0</v>
      </c>
      <c r="AP92">
        <v>0</v>
      </c>
      <c r="AQ92">
        <v>4.4534827733472788</v>
      </c>
      <c r="AR92">
        <v>0</v>
      </c>
      <c r="AS92">
        <v>3.118254231968896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2.9573365411334556</v>
      </c>
      <c r="AZ92">
        <v>5.17995595951417</v>
      </c>
      <c r="BA92">
        <v>3.5012622005988026</v>
      </c>
      <c r="BB92">
        <v>2.7111337969052225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90.463756316660834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2.7899912420206769</v>
      </c>
      <c r="L93">
        <v>9.15</v>
      </c>
      <c r="M93">
        <v>2.5296250880829012</v>
      </c>
      <c r="N93">
        <v>2.8500952848575718</v>
      </c>
      <c r="O93">
        <v>3.149992317685502</v>
      </c>
      <c r="P93">
        <v>5.210515817710851</v>
      </c>
      <c r="Q93">
        <v>0.40990128100686501</v>
      </c>
      <c r="R93">
        <v>1.269659214714022</v>
      </c>
      <c r="S93">
        <v>0.62952591910112365</v>
      </c>
      <c r="T93">
        <v>1.5614537315436243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4.5454961318983793</v>
      </c>
      <c r="AC93">
        <v>2.9167180059186393</v>
      </c>
      <c r="AD93">
        <v>3.5353847267505967</v>
      </c>
      <c r="AE93">
        <v>4.9242858838228463</v>
      </c>
      <c r="AF93">
        <v>1.5182327682181835</v>
      </c>
      <c r="AG93">
        <v>4.6114401033697519</v>
      </c>
      <c r="AH93">
        <v>13.819714108436603</v>
      </c>
      <c r="AI93">
        <v>1.5335677016079896</v>
      </c>
      <c r="AJ93">
        <v>0</v>
      </c>
      <c r="AK93">
        <v>0</v>
      </c>
      <c r="AL93">
        <v>0</v>
      </c>
      <c r="AM93">
        <v>1.5151649648312664</v>
      </c>
      <c r="AN93">
        <v>7.1566521615603562E-2</v>
      </c>
      <c r="AO93">
        <v>0</v>
      </c>
      <c r="AP93">
        <v>0</v>
      </c>
      <c r="AQ93">
        <v>4.4534827733472788</v>
      </c>
      <c r="AR93">
        <v>0</v>
      </c>
      <c r="AS93">
        <v>3.118254231968896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2.9573365411334556</v>
      </c>
      <c r="AZ93">
        <v>5.17995595951417</v>
      </c>
      <c r="BA93">
        <v>3.5012622005988026</v>
      </c>
      <c r="BB93">
        <v>2.7111337969052225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90.463756316660834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2.7899912420206769</v>
      </c>
      <c r="L94">
        <v>9.15</v>
      </c>
      <c r="M94">
        <v>2.5296250880829012</v>
      </c>
      <c r="N94">
        <v>2.8500952848575718</v>
      </c>
      <c r="O94">
        <v>3.149992317685502</v>
      </c>
      <c r="P94">
        <v>5.210515817710851</v>
      </c>
      <c r="Q94">
        <v>0.40990128100686501</v>
      </c>
      <c r="R94">
        <v>1.269659214714022</v>
      </c>
      <c r="S94">
        <v>0.62952591910112365</v>
      </c>
      <c r="T94">
        <v>1.5614537315436243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4.5454961318983793</v>
      </c>
      <c r="AC94">
        <v>2.9167180059186393</v>
      </c>
      <c r="AD94">
        <v>3.5353847267505967</v>
      </c>
      <c r="AE94">
        <v>4.9242858838228463</v>
      </c>
      <c r="AF94">
        <v>1.5182327682181835</v>
      </c>
      <c r="AG94">
        <v>4.6114401033697519</v>
      </c>
      <c r="AH94">
        <v>13.663200643325551</v>
      </c>
      <c r="AI94">
        <v>1.5335677016079896</v>
      </c>
      <c r="AJ94">
        <v>0</v>
      </c>
      <c r="AK94">
        <v>0</v>
      </c>
      <c r="AL94">
        <v>0</v>
      </c>
      <c r="AM94">
        <v>1.5151649648312664</v>
      </c>
      <c r="AN94">
        <v>7.1566521615603562E-2</v>
      </c>
      <c r="AO94">
        <v>0</v>
      </c>
      <c r="AP94">
        <v>0</v>
      </c>
      <c r="AQ94">
        <v>4.3860056469856579</v>
      </c>
      <c r="AR94">
        <v>0</v>
      </c>
      <c r="AS94">
        <v>3.0303297493240664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2.9086382067039107</v>
      </c>
      <c r="AZ94">
        <v>5.17995595951417</v>
      </c>
      <c r="BA94">
        <v>3.410757952380953</v>
      </c>
      <c r="BB94">
        <v>2.7111337969052225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90.012638659895927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2.7899912420206769</v>
      </c>
      <c r="L95">
        <v>9.15</v>
      </c>
      <c r="M95">
        <v>2.5296250880829012</v>
      </c>
      <c r="N95">
        <v>2.8500952848575718</v>
      </c>
      <c r="O95">
        <v>3.149992317685502</v>
      </c>
      <c r="P95">
        <v>5.210515817710851</v>
      </c>
      <c r="Q95">
        <v>0.40990128100686501</v>
      </c>
      <c r="R95">
        <v>1.269659214714022</v>
      </c>
      <c r="S95">
        <v>0.62952591910112365</v>
      </c>
      <c r="T95">
        <v>1.5614537315436243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4.5454961318983793</v>
      </c>
      <c r="AC95">
        <v>2.9167180059186393</v>
      </c>
      <c r="AD95">
        <v>3.5353847267505967</v>
      </c>
      <c r="AE95">
        <v>4.9242858838228463</v>
      </c>
      <c r="AF95">
        <v>1.5182327682181835</v>
      </c>
      <c r="AG95">
        <v>4.6114401033697519</v>
      </c>
      <c r="AH95">
        <v>13.663200643325551</v>
      </c>
      <c r="AI95">
        <v>1.9169596487028508</v>
      </c>
      <c r="AJ95">
        <v>0</v>
      </c>
      <c r="AK95">
        <v>0</v>
      </c>
      <c r="AL95">
        <v>0</v>
      </c>
      <c r="AM95">
        <v>1.5151649648312664</v>
      </c>
      <c r="AN95">
        <v>7.1566521615603562E-2</v>
      </c>
      <c r="AO95">
        <v>0</v>
      </c>
      <c r="AP95">
        <v>0</v>
      </c>
      <c r="AQ95">
        <v>4.3860056469856579</v>
      </c>
      <c r="AR95">
        <v>0</v>
      </c>
      <c r="AS95">
        <v>3.0303297493240664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2.9086382067039107</v>
      </c>
      <c r="AZ95">
        <v>5.17995595951417</v>
      </c>
      <c r="BA95">
        <v>3.410757952380953</v>
      </c>
      <c r="BB95">
        <v>2.7111337969052225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90.396030606990792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2.7899912420206769</v>
      </c>
      <c r="L96">
        <v>9.15</v>
      </c>
      <c r="M96">
        <v>2.5296250880829012</v>
      </c>
      <c r="N96">
        <v>2.8500952848575718</v>
      </c>
      <c r="O96">
        <v>3.149992317685502</v>
      </c>
      <c r="P96">
        <v>5.210515817710851</v>
      </c>
      <c r="Q96">
        <v>0.40990128100686501</v>
      </c>
      <c r="R96">
        <v>1.269659214714022</v>
      </c>
      <c r="S96">
        <v>0.62952591910112365</v>
      </c>
      <c r="T96">
        <v>1.5614537315436243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4.5454961318983793</v>
      </c>
      <c r="AC96">
        <v>2.9167180059186393</v>
      </c>
      <c r="AD96">
        <v>3.5353847267505967</v>
      </c>
      <c r="AE96">
        <v>4.9242858838228463</v>
      </c>
      <c r="AF96">
        <v>1.5182327682181835</v>
      </c>
      <c r="AG96">
        <v>4.6114401033697519</v>
      </c>
      <c r="AH96">
        <v>13.663200643325551</v>
      </c>
      <c r="AI96">
        <v>1.9169596487028508</v>
      </c>
      <c r="AJ96">
        <v>0</v>
      </c>
      <c r="AK96">
        <v>0</v>
      </c>
      <c r="AL96">
        <v>0</v>
      </c>
      <c r="AM96">
        <v>1.5151649648312664</v>
      </c>
      <c r="AN96">
        <v>7.1566521615603562E-2</v>
      </c>
      <c r="AO96">
        <v>0</v>
      </c>
      <c r="AP96">
        <v>0</v>
      </c>
      <c r="AQ96">
        <v>4.3860056469856579</v>
      </c>
      <c r="AR96">
        <v>0</v>
      </c>
      <c r="AS96">
        <v>3.0303297493240664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2.9086382067039107</v>
      </c>
      <c r="AZ96">
        <v>5.17995595951417</v>
      </c>
      <c r="BA96">
        <v>3.410757952380953</v>
      </c>
      <c r="BB96">
        <v>2.7111337969052225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90.396030606990792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2.7899912420206769</v>
      </c>
      <c r="L97">
        <v>9.15</v>
      </c>
      <c r="M97">
        <v>2.5296250880829012</v>
      </c>
      <c r="N97">
        <v>2.8500952848575718</v>
      </c>
      <c r="O97">
        <v>3.149992317685502</v>
      </c>
      <c r="P97">
        <v>5.210515817710851</v>
      </c>
      <c r="Q97">
        <v>0.40990128100686501</v>
      </c>
      <c r="R97">
        <v>1.269659214714022</v>
      </c>
      <c r="S97">
        <v>0.62952591910112365</v>
      </c>
      <c r="T97">
        <v>1.5614537315436243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4.5454961318983793</v>
      </c>
      <c r="AC97">
        <v>2.9167180059186393</v>
      </c>
      <c r="AD97">
        <v>3.5353847267505967</v>
      </c>
      <c r="AE97">
        <v>4.9242858838228463</v>
      </c>
      <c r="AF97">
        <v>2.1508296981289758</v>
      </c>
      <c r="AG97">
        <v>4.6114401033697519</v>
      </c>
      <c r="AH97">
        <v>13.663200643325551</v>
      </c>
      <c r="AI97">
        <v>1.9169596487028508</v>
      </c>
      <c r="AJ97">
        <v>0</v>
      </c>
      <c r="AK97">
        <v>0</v>
      </c>
      <c r="AL97">
        <v>0</v>
      </c>
      <c r="AM97">
        <v>1.5151649648312664</v>
      </c>
      <c r="AN97">
        <v>7.1566521615603562E-2</v>
      </c>
      <c r="AO97">
        <v>0</v>
      </c>
      <c r="AP97">
        <v>0</v>
      </c>
      <c r="AQ97">
        <v>4.3860056469856579</v>
      </c>
      <c r="AR97">
        <v>0</v>
      </c>
      <c r="AS97">
        <v>3.0303297493240664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2.9086382067039107</v>
      </c>
      <c r="AZ97">
        <v>5.17995595951417</v>
      </c>
      <c r="BA97">
        <v>3.410757952380953</v>
      </c>
      <c r="BB97">
        <v>2.7111337969052225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91.028627536901581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2.7899912420206769</v>
      </c>
      <c r="L98">
        <v>9.15</v>
      </c>
      <c r="M98">
        <v>2.5296250880829012</v>
      </c>
      <c r="N98">
        <v>2.8500952848575718</v>
      </c>
      <c r="O98">
        <v>3.149992317685502</v>
      </c>
      <c r="P98">
        <v>5.210515817710851</v>
      </c>
      <c r="Q98">
        <v>0.40990128100686501</v>
      </c>
      <c r="R98">
        <v>1.269659214714022</v>
      </c>
      <c r="S98">
        <v>0.62952591910112365</v>
      </c>
      <c r="T98">
        <v>1.5614537315436243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4.5454961318983793</v>
      </c>
      <c r="AC98">
        <v>2.9167180059186393</v>
      </c>
      <c r="AD98">
        <v>3.5353847267505967</v>
      </c>
      <c r="AE98">
        <v>4.9242858838228463</v>
      </c>
      <c r="AF98">
        <v>2.1508296981289758</v>
      </c>
      <c r="AG98">
        <v>4.6114401033697519</v>
      </c>
      <c r="AH98">
        <v>13.663200643325551</v>
      </c>
      <c r="AI98">
        <v>1.9169596487028508</v>
      </c>
      <c r="AJ98">
        <v>0</v>
      </c>
      <c r="AK98">
        <v>0</v>
      </c>
      <c r="AL98">
        <v>0</v>
      </c>
      <c r="AM98">
        <v>1.5151649648312664</v>
      </c>
      <c r="AN98">
        <v>7.1566521615603562E-2</v>
      </c>
      <c r="AO98">
        <v>0</v>
      </c>
      <c r="AP98">
        <v>0</v>
      </c>
      <c r="AQ98">
        <v>4.3860056469856579</v>
      </c>
      <c r="AR98">
        <v>0</v>
      </c>
      <c r="AS98">
        <v>3.0303297493240664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2.9086382067039107</v>
      </c>
      <c r="AZ98">
        <v>5.17995595951417</v>
      </c>
      <c r="BA98">
        <v>3.410757952380953</v>
      </c>
      <c r="BB98">
        <v>2.7111337969052225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91.028627536901581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9.6132515111607142E-3</v>
      </c>
      <c r="K99">
        <f t="shared" si="2"/>
        <v>5.2177597610098075E-2</v>
      </c>
      <c r="L99">
        <f t="shared" si="2"/>
        <v>0.18117983707451948</v>
      </c>
      <c r="M99">
        <f t="shared" si="2"/>
        <v>4.7116371027088218E-2</v>
      </c>
      <c r="N99">
        <f t="shared" si="2"/>
        <v>5.3084171584099914E-2</v>
      </c>
      <c r="O99">
        <f t="shared" si="2"/>
        <v>5.8679724486449911E-2</v>
      </c>
      <c r="P99">
        <f t="shared" si="2"/>
        <v>9.707096084797523E-2</v>
      </c>
      <c r="Q99">
        <f t="shared" si="2"/>
        <v>7.8681193091145046E-3</v>
      </c>
      <c r="R99">
        <f t="shared" si="2"/>
        <v>2.3351947542329613E-2</v>
      </c>
      <c r="S99">
        <f t="shared" si="2"/>
        <v>1.2050892523717367E-2</v>
      </c>
      <c r="T99">
        <f t="shared" si="2"/>
        <v>2.577834073840865E-2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0.10909190716556129</v>
      </c>
      <c r="AC99">
        <f t="shared" si="2"/>
        <v>7.0001232142047523E-2</v>
      </c>
      <c r="AD99">
        <f t="shared" si="2"/>
        <v>6.9602887170690964E-2</v>
      </c>
      <c r="AE99">
        <f t="shared" si="2"/>
        <v>0.11818286121174831</v>
      </c>
      <c r="AF99">
        <f t="shared" si="2"/>
        <v>2.2119807847121895E-2</v>
      </c>
      <c r="AG99">
        <f t="shared" si="2"/>
        <v>0.11067456248087419</v>
      </c>
      <c r="AH99">
        <f t="shared" si="2"/>
        <v>0.32838635583514642</v>
      </c>
      <c r="AI99">
        <f t="shared" si="2"/>
        <v>4.7897920040028005E-2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2.5669368546601529E-2</v>
      </c>
      <c r="AN99">
        <f t="shared" si="2"/>
        <v>1.7060941865566161E-3</v>
      </c>
      <c r="AO99">
        <f t="shared" si="2"/>
        <v>0</v>
      </c>
      <c r="AP99">
        <f t="shared" si="2"/>
        <v>0</v>
      </c>
      <c r="AQ99">
        <f t="shared" si="2"/>
        <v>4.9165436784677483E-2</v>
      </c>
      <c r="AR99">
        <f t="shared" si="2"/>
        <v>0</v>
      </c>
      <c r="AS99">
        <f t="shared" si="2"/>
        <v>7.3255460879646531E-2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6.9953411964182408E-2</v>
      </c>
      <c r="AZ99">
        <f t="shared" si="2"/>
        <v>0.12431894302834025</v>
      </c>
      <c r="BA99">
        <f t="shared" si="2"/>
        <v>8.2129703601796417E-2</v>
      </c>
      <c r="BB99">
        <f t="shared" si="2"/>
        <v>6.5629505108992348E-2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1.9357566722489739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19.305969999999999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19.305969999999999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19.305969999999999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19.305969999999999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19.052541999999999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19.052541999999999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15.111335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15.111335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14.730839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14.730839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14.489713999999999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14.489713999999999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15.945543000000001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15.945543000000001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16.085519000000001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16.085519000000001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13.568476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13.568476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14.996067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14.996067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13.307383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13.307383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14.348125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14.348125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14.096410000000001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14.096410000000001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12.974183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12.974183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14.116580000000001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14.116580000000001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16.170835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16.170835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19.305969999999999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19.305969999999999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19.305969999999999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19.305969999999999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19.305969999999999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19.305969999999999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19.305969999999999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19.305969999999999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19.305969999999999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19.305969999999999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19.305969999999999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19.305969999999999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19.305969999999999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19.305969999999999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19.305969999999999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19.305969999999999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19.305969999999999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19.305969999999999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19.305969999999999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19.305969999999999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19.305969999999999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19.305969999999999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19.305969999999999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19.305969999999999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19.305969999999999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19.305969999999999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19.305969999999999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19.305969999999999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19.305969999999999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19.305969999999999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19.305969999999999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19.305969999999999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19.305969999999999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19.305969999999999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19.305969999999999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19.305969999999999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19.305969999999999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19.305969999999999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19.305969999999999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19.305969999999999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19.305969999999999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19.305969999999999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19.305969999999999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19.305969999999999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19.305969999999999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19.305969999999999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19.305969999999999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19.305969999999999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19.305969999999999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19.305969999999999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19.305969999999999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19.305969999999999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19.305969999999999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19.305969999999999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19.305969999999999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19.305969999999999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19.305969999999999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19.305969999999999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19.305969999999999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19.305969999999999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19.305969999999999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19.305969999999999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19.305969999999999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19.305969999999999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19.305969999999999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19.305969999999999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19.305969999999999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19.305969999999999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19.305969999999999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19.305969999999999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19.305969999999999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19.305969999999999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19.305969999999999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19.305969999999999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19.305969999999999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19.305969999999999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19.305969999999999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19.305969999999999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19.305969999999999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19.305969999999999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19.305969999999999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19.305969999999999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19.305969999999999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19.305969999999999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19.305969999999999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19.305969999999999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19.305969999999999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19.305969999999999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19.305969999999999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19.305969999999999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19.305969999999999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19.305969999999999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19.305969999999999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19.305969999999999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19.305969999999999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19.305969999999999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19.305969999999999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19.305969999999999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19.305969999999999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19.305969999999999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19.305969999999999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19.305969999999999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19.305969999999999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19.305969999999999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19.305969999999999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19.305969999999999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19.305969999999999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19.305969999999999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19.305969999999999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19.305969999999999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19.305969999999999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19.305969999999999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19.305969999999999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19.305969999999999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19.305969999999999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19.305969999999999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19.305969999999999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19.305969999999999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19.305969999999999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19.305969999999999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19.305969999999999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19.305969999999999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19.305969999999999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19.305969999999999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19.305969999999999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19.305969999999999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19.305969999999999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19.305969999999999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19.305969999999999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19.305969999999999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19.305969999999999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19.305969999999999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19.305969999999999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19.305969999999999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19.305969999999999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19.305969999999999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19.305969999999999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19.305969999999999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19.305969999999999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19.305969999999999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19.305969999999999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19.305969999999999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19.305969999999999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19.305969999999999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19.305969999999999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19.305969999999999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19.305969999999999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19.305969999999999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19.305969999999999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19.305969999999999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19.305969999999999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19.305969999999999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19.305969999999999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19.305969999999999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19.305969999999999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19.305969999999999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19.305969999999999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19.305969999999999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19.305969999999999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19.305969999999999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0.44802077274999891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0.44802077274999891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494.28</v>
      </c>
      <c r="L3" s="201">
        <v>17.46</v>
      </c>
      <c r="M3" s="201">
        <v>63.17</v>
      </c>
      <c r="N3" s="201">
        <v>52.94</v>
      </c>
      <c r="O3" s="201">
        <v>73.650000000000006</v>
      </c>
      <c r="P3" s="201">
        <v>31.37</v>
      </c>
      <c r="Q3" s="201">
        <v>9.6199999999999992</v>
      </c>
      <c r="R3" s="201">
        <v>19.13</v>
      </c>
      <c r="S3" s="201">
        <v>11.77</v>
      </c>
      <c r="T3" s="201">
        <v>1.41</v>
      </c>
      <c r="U3" s="201">
        <v>59.95</v>
      </c>
      <c r="V3" s="201">
        <v>5.0199999999999996</v>
      </c>
      <c r="W3" s="201">
        <v>18.78</v>
      </c>
      <c r="X3" s="201">
        <v>62.83</v>
      </c>
      <c r="Y3" s="201">
        <v>0</v>
      </c>
      <c r="Z3">
        <v>0</v>
      </c>
      <c r="AA3" s="201">
        <v>11.42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115.56</v>
      </c>
      <c r="AJ3" s="201">
        <v>0</v>
      </c>
      <c r="AK3" s="201">
        <v>0</v>
      </c>
      <c r="AL3" s="201">
        <v>0</v>
      </c>
      <c r="AM3" s="201">
        <v>600.15</v>
      </c>
      <c r="AN3" s="201">
        <v>0</v>
      </c>
      <c r="AO3">
        <v>0</v>
      </c>
      <c r="AP3" s="201">
        <v>118.38</v>
      </c>
      <c r="AQ3" s="201">
        <v>38.25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4.7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494.28</v>
      </c>
      <c r="L4" s="201">
        <v>17.46</v>
      </c>
      <c r="M4" s="201">
        <v>63.17</v>
      </c>
      <c r="N4" s="201">
        <v>52.94</v>
      </c>
      <c r="O4" s="201">
        <v>73.650000000000006</v>
      </c>
      <c r="P4" s="201">
        <v>31.37</v>
      </c>
      <c r="Q4" s="201">
        <v>9.6199999999999992</v>
      </c>
      <c r="R4" s="201">
        <v>19.13</v>
      </c>
      <c r="S4" s="201">
        <v>11.77</v>
      </c>
      <c r="T4" s="201">
        <v>1.42</v>
      </c>
      <c r="U4" s="201">
        <v>59.95</v>
      </c>
      <c r="V4" s="201">
        <v>5.07</v>
      </c>
      <c r="W4" s="201">
        <v>18.78</v>
      </c>
      <c r="X4" s="201">
        <v>62.83</v>
      </c>
      <c r="Y4" s="201">
        <v>0</v>
      </c>
      <c r="Z4">
        <v>0</v>
      </c>
      <c r="AA4" s="201">
        <v>11.42</v>
      </c>
      <c r="AB4" s="201">
        <v>0</v>
      </c>
      <c r="AC4" s="201">
        <v>0</v>
      </c>
      <c r="AD4" s="201">
        <v>0</v>
      </c>
      <c r="AE4" s="201">
        <v>79.78</v>
      </c>
      <c r="AF4" s="201">
        <v>0</v>
      </c>
      <c r="AG4" s="201">
        <v>0</v>
      </c>
      <c r="AH4" s="201">
        <v>0</v>
      </c>
      <c r="AI4" s="201">
        <v>115.56</v>
      </c>
      <c r="AJ4" s="201">
        <v>0</v>
      </c>
      <c r="AK4" s="201">
        <v>0</v>
      </c>
      <c r="AL4" s="201">
        <v>0</v>
      </c>
      <c r="AM4" s="201">
        <v>580.15</v>
      </c>
      <c r="AN4" s="201">
        <v>0</v>
      </c>
      <c r="AO4">
        <v>0</v>
      </c>
      <c r="AP4" s="201">
        <v>118.38</v>
      </c>
      <c r="AQ4" s="201">
        <v>38.25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4.7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494.28</v>
      </c>
      <c r="L5" s="201">
        <v>17.46</v>
      </c>
      <c r="M5" s="201">
        <v>63.17</v>
      </c>
      <c r="N5" s="201">
        <v>52.94</v>
      </c>
      <c r="O5" s="201">
        <v>73.650000000000006</v>
      </c>
      <c r="P5" s="201">
        <v>31.37</v>
      </c>
      <c r="Q5" s="201">
        <v>9.6199999999999992</v>
      </c>
      <c r="R5" s="201">
        <v>19.13</v>
      </c>
      <c r="S5" s="201">
        <v>11.77</v>
      </c>
      <c r="T5" s="201">
        <v>1.42</v>
      </c>
      <c r="U5" s="201">
        <v>59.95</v>
      </c>
      <c r="V5" s="201">
        <v>5.07</v>
      </c>
      <c r="W5" s="201">
        <v>18.78</v>
      </c>
      <c r="X5" s="201">
        <v>62.83</v>
      </c>
      <c r="Y5" s="201">
        <v>0</v>
      </c>
      <c r="Z5">
        <v>0</v>
      </c>
      <c r="AA5" s="201">
        <v>11.42</v>
      </c>
      <c r="AB5" s="201">
        <v>0</v>
      </c>
      <c r="AC5" s="201">
        <v>0</v>
      </c>
      <c r="AD5" s="201">
        <v>0</v>
      </c>
      <c r="AE5" s="201">
        <v>79.78</v>
      </c>
      <c r="AF5" s="201">
        <v>0</v>
      </c>
      <c r="AG5" s="201">
        <v>0</v>
      </c>
      <c r="AH5" s="201">
        <v>0</v>
      </c>
      <c r="AI5" s="201">
        <v>115.56</v>
      </c>
      <c r="AJ5" s="201">
        <v>0</v>
      </c>
      <c r="AK5" s="201">
        <v>0</v>
      </c>
      <c r="AL5" s="201">
        <v>0</v>
      </c>
      <c r="AM5" s="201">
        <v>430.15</v>
      </c>
      <c r="AN5" s="201">
        <v>0</v>
      </c>
      <c r="AO5">
        <v>0</v>
      </c>
      <c r="AP5" s="201">
        <v>118.38</v>
      </c>
      <c r="AQ5" s="201">
        <v>38.25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4.7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494.28</v>
      </c>
      <c r="L6" s="201">
        <v>17.46</v>
      </c>
      <c r="M6" s="201">
        <v>63.17</v>
      </c>
      <c r="N6" s="201">
        <v>52.94</v>
      </c>
      <c r="O6" s="201">
        <v>73.650000000000006</v>
      </c>
      <c r="P6" s="201">
        <v>31.37</v>
      </c>
      <c r="Q6" s="201">
        <v>9.6199999999999992</v>
      </c>
      <c r="R6" s="201">
        <v>19.13</v>
      </c>
      <c r="S6" s="201">
        <v>11.77</v>
      </c>
      <c r="T6" s="201">
        <v>1.42</v>
      </c>
      <c r="U6" s="201">
        <v>59.95</v>
      </c>
      <c r="V6" s="201">
        <v>5.07</v>
      </c>
      <c r="W6" s="201">
        <v>18.78</v>
      </c>
      <c r="X6" s="201">
        <v>62.83</v>
      </c>
      <c r="Y6" s="201">
        <v>0</v>
      </c>
      <c r="Z6">
        <v>0</v>
      </c>
      <c r="AA6" s="201">
        <v>13.09</v>
      </c>
      <c r="AB6" s="201">
        <v>0</v>
      </c>
      <c r="AC6" s="201">
        <v>0</v>
      </c>
      <c r="AD6" s="201">
        <v>0</v>
      </c>
      <c r="AE6" s="201">
        <v>79.78</v>
      </c>
      <c r="AF6" s="201">
        <v>0</v>
      </c>
      <c r="AG6" s="201">
        <v>0</v>
      </c>
      <c r="AH6" s="201">
        <v>0</v>
      </c>
      <c r="AI6" s="201">
        <v>115.56</v>
      </c>
      <c r="AJ6" s="201">
        <v>0</v>
      </c>
      <c r="AK6" s="201">
        <v>0</v>
      </c>
      <c r="AL6" s="201">
        <v>0</v>
      </c>
      <c r="AM6" s="201">
        <v>310.14999999999998</v>
      </c>
      <c r="AN6" s="201">
        <v>0</v>
      </c>
      <c r="AO6">
        <v>0</v>
      </c>
      <c r="AP6" s="201">
        <v>118.38</v>
      </c>
      <c r="AQ6" s="201">
        <v>38.25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4.7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0.5</v>
      </c>
      <c r="K7" s="201">
        <v>494.28</v>
      </c>
      <c r="L7" s="201">
        <v>17.46</v>
      </c>
      <c r="M7" s="201">
        <v>63.17</v>
      </c>
      <c r="N7" s="201">
        <v>52.94</v>
      </c>
      <c r="O7" s="201">
        <v>73.650000000000006</v>
      </c>
      <c r="P7" s="201">
        <v>31.37</v>
      </c>
      <c r="Q7" s="201">
        <v>9.6199999999999992</v>
      </c>
      <c r="R7" s="201">
        <v>19.13</v>
      </c>
      <c r="S7" s="201">
        <v>11.77</v>
      </c>
      <c r="T7" s="201">
        <v>1.42</v>
      </c>
      <c r="U7" s="201">
        <v>59.95</v>
      </c>
      <c r="V7" s="201">
        <v>5.07</v>
      </c>
      <c r="W7" s="201">
        <v>18.78</v>
      </c>
      <c r="X7" s="201">
        <v>62.83</v>
      </c>
      <c r="Y7" s="201">
        <v>0</v>
      </c>
      <c r="Z7">
        <v>0</v>
      </c>
      <c r="AA7" s="201">
        <v>13.09</v>
      </c>
      <c r="AB7" s="201">
        <v>0</v>
      </c>
      <c r="AC7" s="201">
        <v>0</v>
      </c>
      <c r="AD7" s="201">
        <v>0</v>
      </c>
      <c r="AE7" s="201">
        <v>79.78</v>
      </c>
      <c r="AF7" s="201">
        <v>0</v>
      </c>
      <c r="AG7" s="201">
        <v>0</v>
      </c>
      <c r="AH7" s="201">
        <v>0</v>
      </c>
      <c r="AI7" s="201">
        <v>115.56</v>
      </c>
      <c r="AJ7" s="201">
        <v>0</v>
      </c>
      <c r="AK7" s="201">
        <v>0</v>
      </c>
      <c r="AL7" s="201">
        <v>0</v>
      </c>
      <c r="AM7" s="201">
        <v>280.14999999999998</v>
      </c>
      <c r="AN7" s="201">
        <v>0</v>
      </c>
      <c r="AO7">
        <v>0</v>
      </c>
      <c r="AP7" s="201">
        <v>118.38</v>
      </c>
      <c r="AQ7" s="201">
        <v>38.25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4.7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494.28</v>
      </c>
      <c r="L8" s="201">
        <v>17.46</v>
      </c>
      <c r="M8" s="201">
        <v>63.17</v>
      </c>
      <c r="N8" s="201">
        <v>52.94</v>
      </c>
      <c r="O8" s="201">
        <v>73.650000000000006</v>
      </c>
      <c r="P8" s="201">
        <v>31.37</v>
      </c>
      <c r="Q8" s="201">
        <v>9.6199999999999992</v>
      </c>
      <c r="R8" s="201">
        <v>19.13</v>
      </c>
      <c r="S8" s="201">
        <v>11.77</v>
      </c>
      <c r="T8" s="201">
        <v>1.42</v>
      </c>
      <c r="U8" s="201">
        <v>59.95</v>
      </c>
      <c r="V8" s="201">
        <v>5.07</v>
      </c>
      <c r="W8" s="201">
        <v>18.78</v>
      </c>
      <c r="X8" s="201">
        <v>62.83</v>
      </c>
      <c r="Y8" s="201">
        <v>0</v>
      </c>
      <c r="Z8">
        <v>0</v>
      </c>
      <c r="AA8" s="201">
        <v>13.09</v>
      </c>
      <c r="AB8" s="201">
        <v>0</v>
      </c>
      <c r="AC8" s="201">
        <v>0</v>
      </c>
      <c r="AD8" s="201">
        <v>0</v>
      </c>
      <c r="AE8" s="201">
        <v>79.78</v>
      </c>
      <c r="AF8" s="201">
        <v>0</v>
      </c>
      <c r="AG8" s="201">
        <v>0</v>
      </c>
      <c r="AH8" s="201">
        <v>0</v>
      </c>
      <c r="AI8" s="201">
        <v>115.56</v>
      </c>
      <c r="AJ8" s="201">
        <v>0</v>
      </c>
      <c r="AK8" s="201">
        <v>0</v>
      </c>
      <c r="AL8" s="201">
        <v>0</v>
      </c>
      <c r="AM8" s="201">
        <v>280.14999999999998</v>
      </c>
      <c r="AN8" s="201">
        <v>0</v>
      </c>
      <c r="AO8">
        <v>0</v>
      </c>
      <c r="AP8" s="201">
        <v>118.38</v>
      </c>
      <c r="AQ8" s="201">
        <v>38.25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4.7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494.28</v>
      </c>
      <c r="L9" s="201">
        <v>17.46</v>
      </c>
      <c r="M9" s="201">
        <v>63.17</v>
      </c>
      <c r="N9" s="201">
        <v>52.94</v>
      </c>
      <c r="O9" s="201">
        <v>73.650000000000006</v>
      </c>
      <c r="P9" s="201">
        <v>31.37</v>
      </c>
      <c r="Q9" s="201">
        <v>9.6199999999999992</v>
      </c>
      <c r="R9" s="201">
        <v>19.13</v>
      </c>
      <c r="S9" s="201">
        <v>11.77</v>
      </c>
      <c r="T9" s="201">
        <v>1.42</v>
      </c>
      <c r="U9" s="201">
        <v>59.95</v>
      </c>
      <c r="V9" s="201">
        <v>5.07</v>
      </c>
      <c r="W9" s="201">
        <v>18.78</v>
      </c>
      <c r="X9" s="201">
        <v>62.83</v>
      </c>
      <c r="Y9" s="201">
        <v>0</v>
      </c>
      <c r="Z9">
        <v>0</v>
      </c>
      <c r="AA9" s="201">
        <v>13.09</v>
      </c>
      <c r="AB9" s="201">
        <v>0</v>
      </c>
      <c r="AC9" s="201">
        <v>0</v>
      </c>
      <c r="AD9" s="201">
        <v>0</v>
      </c>
      <c r="AE9" s="201">
        <v>79.78</v>
      </c>
      <c r="AF9" s="201">
        <v>0</v>
      </c>
      <c r="AG9" s="201">
        <v>0</v>
      </c>
      <c r="AH9" s="201">
        <v>0</v>
      </c>
      <c r="AI9" s="201">
        <v>115.56</v>
      </c>
      <c r="AJ9" s="201">
        <v>0</v>
      </c>
      <c r="AK9" s="201">
        <v>0</v>
      </c>
      <c r="AL9" s="201">
        <v>0</v>
      </c>
      <c r="AM9" s="201">
        <v>280.14999999999998</v>
      </c>
      <c r="AN9" s="201">
        <v>0</v>
      </c>
      <c r="AO9">
        <v>0</v>
      </c>
      <c r="AP9" s="201">
        <v>118.38</v>
      </c>
      <c r="AQ9" s="201">
        <v>38.25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4.7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494.28</v>
      </c>
      <c r="L10" s="201">
        <v>17.46</v>
      </c>
      <c r="M10" s="201">
        <v>63.17</v>
      </c>
      <c r="N10" s="201">
        <v>52.94</v>
      </c>
      <c r="O10" s="201">
        <v>73.650000000000006</v>
      </c>
      <c r="P10" s="201">
        <v>31.37</v>
      </c>
      <c r="Q10" s="201">
        <v>9.6199999999999992</v>
      </c>
      <c r="R10" s="201">
        <v>19.13</v>
      </c>
      <c r="S10" s="201">
        <v>11.77</v>
      </c>
      <c r="T10" s="201">
        <v>1.42</v>
      </c>
      <c r="U10" s="201">
        <v>59.95</v>
      </c>
      <c r="V10" s="201">
        <v>5.07</v>
      </c>
      <c r="W10" s="201">
        <v>18.78</v>
      </c>
      <c r="X10" s="201">
        <v>62.83</v>
      </c>
      <c r="Y10" s="201">
        <v>0</v>
      </c>
      <c r="Z10">
        <v>0</v>
      </c>
      <c r="AA10" s="201">
        <v>13.09</v>
      </c>
      <c r="AB10" s="201">
        <v>0</v>
      </c>
      <c r="AC10" s="201">
        <v>0</v>
      </c>
      <c r="AD10" s="201">
        <v>0</v>
      </c>
      <c r="AE10" s="201">
        <v>79.78</v>
      </c>
      <c r="AF10" s="201">
        <v>0</v>
      </c>
      <c r="AG10" s="201">
        <v>0</v>
      </c>
      <c r="AH10" s="201">
        <v>0</v>
      </c>
      <c r="AI10" s="201">
        <v>115.56</v>
      </c>
      <c r="AJ10" s="201">
        <v>0</v>
      </c>
      <c r="AK10" s="201">
        <v>0</v>
      </c>
      <c r="AL10" s="201">
        <v>0</v>
      </c>
      <c r="AM10" s="201">
        <v>280.14999999999998</v>
      </c>
      <c r="AN10" s="201">
        <v>0</v>
      </c>
      <c r="AO10">
        <v>0</v>
      </c>
      <c r="AP10" s="201">
        <v>118.38</v>
      </c>
      <c r="AQ10" s="201">
        <v>38.25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4.7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494.28</v>
      </c>
      <c r="L11" s="201">
        <v>17.239999999999998</v>
      </c>
      <c r="M11" s="201">
        <v>63.17</v>
      </c>
      <c r="N11" s="201">
        <v>52.94</v>
      </c>
      <c r="O11" s="201">
        <v>73.650000000000006</v>
      </c>
      <c r="P11" s="201">
        <v>31.37</v>
      </c>
      <c r="Q11" s="201">
        <v>9.6199999999999992</v>
      </c>
      <c r="R11" s="201">
        <v>19.13</v>
      </c>
      <c r="S11" s="201">
        <v>11.77</v>
      </c>
      <c r="T11" s="201">
        <v>1.42</v>
      </c>
      <c r="U11" s="201">
        <v>59.95</v>
      </c>
      <c r="V11" s="201">
        <v>5.07</v>
      </c>
      <c r="W11" s="201">
        <v>18.78</v>
      </c>
      <c r="X11" s="201">
        <v>62.83</v>
      </c>
      <c r="Y11" s="201">
        <v>0</v>
      </c>
      <c r="Z11">
        <v>0</v>
      </c>
      <c r="AA11" s="201">
        <v>13.09</v>
      </c>
      <c r="AB11" s="201">
        <v>0</v>
      </c>
      <c r="AC11" s="201">
        <v>0</v>
      </c>
      <c r="AD11" s="201">
        <v>0</v>
      </c>
      <c r="AE11" s="201">
        <v>79.78</v>
      </c>
      <c r="AF11" s="201">
        <v>0</v>
      </c>
      <c r="AG11" s="201">
        <v>0</v>
      </c>
      <c r="AH11" s="201">
        <v>0</v>
      </c>
      <c r="AI11" s="201">
        <v>115.56</v>
      </c>
      <c r="AJ11" s="201">
        <v>0</v>
      </c>
      <c r="AK11" s="201">
        <v>0</v>
      </c>
      <c r="AL11" s="201">
        <v>0</v>
      </c>
      <c r="AM11" s="201">
        <v>200</v>
      </c>
      <c r="AN11" s="201">
        <v>0</v>
      </c>
      <c r="AO11">
        <v>0</v>
      </c>
      <c r="AP11" s="201">
        <v>118.38</v>
      </c>
      <c r="AQ11" s="201">
        <v>38.25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4.7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494.28</v>
      </c>
      <c r="L12" s="201">
        <v>17.239999999999998</v>
      </c>
      <c r="M12" s="201">
        <v>63.17</v>
      </c>
      <c r="N12" s="201">
        <v>52.94</v>
      </c>
      <c r="O12" s="201">
        <v>73.650000000000006</v>
      </c>
      <c r="P12" s="201">
        <v>31.37</v>
      </c>
      <c r="Q12" s="201">
        <v>9.6199999999999992</v>
      </c>
      <c r="R12" s="201">
        <v>19.13</v>
      </c>
      <c r="S12" s="201">
        <v>11.77</v>
      </c>
      <c r="T12" s="201">
        <v>1.42</v>
      </c>
      <c r="U12" s="201">
        <v>59.95</v>
      </c>
      <c r="V12" s="201">
        <v>5.07</v>
      </c>
      <c r="W12" s="201">
        <v>18.78</v>
      </c>
      <c r="X12" s="201">
        <v>62.83</v>
      </c>
      <c r="Y12" s="201">
        <v>0</v>
      </c>
      <c r="Z12">
        <v>0</v>
      </c>
      <c r="AA12" s="201">
        <v>13.09</v>
      </c>
      <c r="AB12" s="201">
        <v>0</v>
      </c>
      <c r="AC12" s="201">
        <v>0</v>
      </c>
      <c r="AD12" s="201">
        <v>0</v>
      </c>
      <c r="AE12" s="201">
        <v>79.78</v>
      </c>
      <c r="AF12" s="201">
        <v>0</v>
      </c>
      <c r="AG12" s="201">
        <v>0</v>
      </c>
      <c r="AH12" s="201">
        <v>0</v>
      </c>
      <c r="AI12" s="201">
        <v>115.56</v>
      </c>
      <c r="AJ12" s="201">
        <v>0</v>
      </c>
      <c r="AK12" s="201">
        <v>0</v>
      </c>
      <c r="AL12" s="201">
        <v>0</v>
      </c>
      <c r="AM12" s="201">
        <v>110</v>
      </c>
      <c r="AN12" s="201">
        <v>0</v>
      </c>
      <c r="AO12">
        <v>0</v>
      </c>
      <c r="AP12" s="201">
        <v>118.38</v>
      </c>
      <c r="AQ12" s="201">
        <v>38.25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4.7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494.28</v>
      </c>
      <c r="L13" s="201">
        <v>17.239999999999998</v>
      </c>
      <c r="M13" s="201">
        <v>63.17</v>
      </c>
      <c r="N13" s="201">
        <v>52.94</v>
      </c>
      <c r="O13" s="201">
        <v>73.650000000000006</v>
      </c>
      <c r="P13" s="201">
        <v>31.37</v>
      </c>
      <c r="Q13" s="201">
        <v>9.6199999999999992</v>
      </c>
      <c r="R13" s="201">
        <v>19.13</v>
      </c>
      <c r="S13" s="201">
        <v>11.77</v>
      </c>
      <c r="T13" s="201">
        <v>1.42</v>
      </c>
      <c r="U13" s="201">
        <v>59.95</v>
      </c>
      <c r="V13" s="201">
        <v>5.07</v>
      </c>
      <c r="W13" s="201">
        <v>18.78</v>
      </c>
      <c r="X13" s="201">
        <v>62.83</v>
      </c>
      <c r="Y13" s="201">
        <v>0</v>
      </c>
      <c r="Z13">
        <v>0</v>
      </c>
      <c r="AA13" s="201">
        <v>13.09</v>
      </c>
      <c r="AB13" s="201">
        <v>0</v>
      </c>
      <c r="AC13" s="201">
        <v>0</v>
      </c>
      <c r="AD13" s="201">
        <v>0</v>
      </c>
      <c r="AE13" s="201">
        <v>79.78</v>
      </c>
      <c r="AF13" s="201">
        <v>0</v>
      </c>
      <c r="AG13" s="201">
        <v>0</v>
      </c>
      <c r="AH13" s="201">
        <v>0</v>
      </c>
      <c r="AI13" s="201">
        <v>115.56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118.38</v>
      </c>
      <c r="AQ13" s="201">
        <v>38.25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4.7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494.28</v>
      </c>
      <c r="L14" s="201">
        <v>17.239999999999998</v>
      </c>
      <c r="M14" s="201">
        <v>63.17</v>
      </c>
      <c r="N14" s="201">
        <v>52.94</v>
      </c>
      <c r="O14" s="201">
        <v>73.650000000000006</v>
      </c>
      <c r="P14" s="201">
        <v>31.37</v>
      </c>
      <c r="Q14" s="201">
        <v>9.6199999999999992</v>
      </c>
      <c r="R14" s="201">
        <v>19.13</v>
      </c>
      <c r="S14" s="201">
        <v>11.77</v>
      </c>
      <c r="T14" s="201">
        <v>1.42</v>
      </c>
      <c r="U14" s="201">
        <v>59.95</v>
      </c>
      <c r="V14" s="201">
        <v>5.07</v>
      </c>
      <c r="W14" s="201">
        <v>18.78</v>
      </c>
      <c r="X14" s="201">
        <v>62.83</v>
      </c>
      <c r="Y14" s="201">
        <v>0</v>
      </c>
      <c r="Z14">
        <v>0</v>
      </c>
      <c r="AA14" s="201">
        <v>13.09</v>
      </c>
      <c r="AB14" s="201">
        <v>0</v>
      </c>
      <c r="AC14" s="201">
        <v>0</v>
      </c>
      <c r="AD14" s="201">
        <v>0</v>
      </c>
      <c r="AE14" s="201">
        <v>79.78</v>
      </c>
      <c r="AF14" s="201">
        <v>0</v>
      </c>
      <c r="AG14" s="201">
        <v>0</v>
      </c>
      <c r="AH14" s="201">
        <v>0</v>
      </c>
      <c r="AI14" s="201">
        <v>115.56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118.38</v>
      </c>
      <c r="AQ14" s="201">
        <v>38.25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4.7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494.28</v>
      </c>
      <c r="L15" s="201">
        <v>17.46</v>
      </c>
      <c r="M15" s="201">
        <v>63.17</v>
      </c>
      <c r="N15" s="201">
        <v>52.94</v>
      </c>
      <c r="O15" s="201">
        <v>73.650000000000006</v>
      </c>
      <c r="P15" s="201">
        <v>31.37</v>
      </c>
      <c r="Q15" s="201">
        <v>9.6199999999999992</v>
      </c>
      <c r="R15" s="201">
        <v>19.13</v>
      </c>
      <c r="S15" s="201">
        <v>11.77</v>
      </c>
      <c r="T15" s="201">
        <v>1.47</v>
      </c>
      <c r="U15" s="201">
        <v>59.95</v>
      </c>
      <c r="V15" s="201">
        <v>5.07</v>
      </c>
      <c r="W15" s="201">
        <v>18.78</v>
      </c>
      <c r="X15" s="201">
        <v>62.83</v>
      </c>
      <c r="Y15" s="201">
        <v>0</v>
      </c>
      <c r="Z15">
        <v>0</v>
      </c>
      <c r="AA15" s="201">
        <v>13.09</v>
      </c>
      <c r="AB15" s="201">
        <v>0</v>
      </c>
      <c r="AC15" s="201">
        <v>0</v>
      </c>
      <c r="AD15" s="201">
        <v>0</v>
      </c>
      <c r="AE15" s="201">
        <v>79.78</v>
      </c>
      <c r="AF15" s="201">
        <v>0</v>
      </c>
      <c r="AG15" s="201">
        <v>0</v>
      </c>
      <c r="AH15" s="201">
        <v>0</v>
      </c>
      <c r="AI15" s="201">
        <v>129.61000000000001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118.38</v>
      </c>
      <c r="AQ15" s="201">
        <v>38.25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4.7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494.49</v>
      </c>
      <c r="L16" s="201">
        <v>17.46</v>
      </c>
      <c r="M16" s="201">
        <v>63.17</v>
      </c>
      <c r="N16" s="201">
        <v>52.94</v>
      </c>
      <c r="O16" s="201">
        <v>73.650000000000006</v>
      </c>
      <c r="P16" s="201">
        <v>31.37</v>
      </c>
      <c r="Q16" s="201">
        <v>9.6199999999999992</v>
      </c>
      <c r="R16" s="201">
        <v>19.13</v>
      </c>
      <c r="S16" s="201">
        <v>11.77</v>
      </c>
      <c r="T16" s="201">
        <v>1.47</v>
      </c>
      <c r="U16" s="201">
        <v>59.95</v>
      </c>
      <c r="V16" s="201">
        <v>5.07</v>
      </c>
      <c r="W16" s="201">
        <v>18.78</v>
      </c>
      <c r="X16" s="201">
        <v>62.83</v>
      </c>
      <c r="Y16" s="201">
        <v>0</v>
      </c>
      <c r="Z16">
        <v>0</v>
      </c>
      <c r="AA16" s="201">
        <v>13.09</v>
      </c>
      <c r="AB16" s="201">
        <v>0</v>
      </c>
      <c r="AC16" s="201">
        <v>0</v>
      </c>
      <c r="AD16" s="201">
        <v>0</v>
      </c>
      <c r="AE16" s="201">
        <v>79.78</v>
      </c>
      <c r="AF16" s="201">
        <v>0</v>
      </c>
      <c r="AG16" s="201">
        <v>0</v>
      </c>
      <c r="AH16" s="201">
        <v>0</v>
      </c>
      <c r="AI16" s="201">
        <v>129.61000000000001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118.38</v>
      </c>
      <c r="AQ16" s="201">
        <v>38.25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4.7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434.38</v>
      </c>
      <c r="L17" s="201">
        <v>6.95</v>
      </c>
      <c r="M17" s="201">
        <v>63.17</v>
      </c>
      <c r="N17" s="201">
        <v>52.94</v>
      </c>
      <c r="O17" s="201">
        <v>73.650000000000006</v>
      </c>
      <c r="P17" s="201">
        <v>31.37</v>
      </c>
      <c r="Q17" s="201">
        <v>9.6199999999999992</v>
      </c>
      <c r="R17" s="201">
        <v>19.13</v>
      </c>
      <c r="S17" s="201">
        <v>11.77</v>
      </c>
      <c r="T17" s="201">
        <v>1.47</v>
      </c>
      <c r="U17" s="201">
        <v>59.95</v>
      </c>
      <c r="V17" s="201">
        <v>5.07</v>
      </c>
      <c r="W17" s="201">
        <v>18.78</v>
      </c>
      <c r="X17" s="201">
        <v>62.83</v>
      </c>
      <c r="Y17" s="201">
        <v>0</v>
      </c>
      <c r="Z17">
        <v>0</v>
      </c>
      <c r="AA17" s="201">
        <v>13.09</v>
      </c>
      <c r="AB17" s="201">
        <v>0</v>
      </c>
      <c r="AC17" s="201">
        <v>0</v>
      </c>
      <c r="AD17" s="201">
        <v>0</v>
      </c>
      <c r="AE17" s="201">
        <v>79.78</v>
      </c>
      <c r="AF17" s="201">
        <v>0</v>
      </c>
      <c r="AG17" s="201">
        <v>0</v>
      </c>
      <c r="AH17" s="201">
        <v>0</v>
      </c>
      <c r="AI17" s="201">
        <v>129.61000000000001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118.38</v>
      </c>
      <c r="AQ17" s="201">
        <v>38.25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4.7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434.38</v>
      </c>
      <c r="L18" s="201">
        <v>6.95</v>
      </c>
      <c r="M18" s="201">
        <v>63.17</v>
      </c>
      <c r="N18" s="201">
        <v>52.94</v>
      </c>
      <c r="O18" s="201">
        <v>73.650000000000006</v>
      </c>
      <c r="P18" s="201">
        <v>31.37</v>
      </c>
      <c r="Q18" s="201">
        <v>9.6199999999999992</v>
      </c>
      <c r="R18" s="201">
        <v>19.13</v>
      </c>
      <c r="S18" s="201">
        <v>11.77</v>
      </c>
      <c r="T18" s="201">
        <v>1.47</v>
      </c>
      <c r="U18" s="201">
        <v>59.95</v>
      </c>
      <c r="V18" s="201">
        <v>5.07</v>
      </c>
      <c r="W18" s="201">
        <v>18.78</v>
      </c>
      <c r="X18" s="201">
        <v>62.83</v>
      </c>
      <c r="Y18" s="201">
        <v>0</v>
      </c>
      <c r="Z18">
        <v>0</v>
      </c>
      <c r="AA18" s="201">
        <v>13.09</v>
      </c>
      <c r="AB18" s="201">
        <v>0</v>
      </c>
      <c r="AC18" s="201">
        <v>0</v>
      </c>
      <c r="AD18" s="201">
        <v>0</v>
      </c>
      <c r="AE18" s="201">
        <v>79.78</v>
      </c>
      <c r="AF18" s="201">
        <v>0</v>
      </c>
      <c r="AG18" s="201">
        <v>0</v>
      </c>
      <c r="AH18" s="201">
        <v>0</v>
      </c>
      <c r="AI18" s="201">
        <v>129.61000000000001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118.38</v>
      </c>
      <c r="AQ18" s="201">
        <v>38.25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4.7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410.25</v>
      </c>
      <c r="L19" s="201">
        <v>6.95</v>
      </c>
      <c r="M19" s="201">
        <v>63.17</v>
      </c>
      <c r="N19" s="201">
        <v>52.94</v>
      </c>
      <c r="O19" s="201">
        <v>73.650000000000006</v>
      </c>
      <c r="P19" s="201">
        <v>31.37</v>
      </c>
      <c r="Q19" s="201">
        <v>8.56</v>
      </c>
      <c r="R19" s="201">
        <v>19.13</v>
      </c>
      <c r="S19" s="201">
        <v>11.77</v>
      </c>
      <c r="T19" s="201">
        <v>1.47</v>
      </c>
      <c r="U19" s="201">
        <v>59.95</v>
      </c>
      <c r="V19" s="201">
        <v>5.07</v>
      </c>
      <c r="W19" s="201">
        <v>18.78</v>
      </c>
      <c r="X19" s="201">
        <v>62.83</v>
      </c>
      <c r="Y19" s="201">
        <v>0</v>
      </c>
      <c r="Z19">
        <v>0</v>
      </c>
      <c r="AA19" s="201">
        <v>13.09</v>
      </c>
      <c r="AB19" s="201">
        <v>0</v>
      </c>
      <c r="AC19" s="201">
        <v>0</v>
      </c>
      <c r="AD19" s="201">
        <v>0</v>
      </c>
      <c r="AE19" s="201">
        <v>79.78</v>
      </c>
      <c r="AF19" s="201">
        <v>0</v>
      </c>
      <c r="AG19" s="201">
        <v>0</v>
      </c>
      <c r="AH19" s="201">
        <v>0</v>
      </c>
      <c r="AI19" s="201">
        <v>129.61000000000001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118.38</v>
      </c>
      <c r="AQ19" s="201">
        <v>38.25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4.7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410.25</v>
      </c>
      <c r="L20" s="201">
        <v>6.95</v>
      </c>
      <c r="M20" s="201">
        <v>63.17</v>
      </c>
      <c r="N20" s="201">
        <v>52.94</v>
      </c>
      <c r="O20" s="201">
        <v>73.650000000000006</v>
      </c>
      <c r="P20" s="201">
        <v>31.37</v>
      </c>
      <c r="Q20" s="201">
        <v>9.6199999999999992</v>
      </c>
      <c r="R20" s="201">
        <v>19.13</v>
      </c>
      <c r="S20" s="201">
        <v>11.77</v>
      </c>
      <c r="T20" s="201">
        <v>1.47</v>
      </c>
      <c r="U20" s="201">
        <v>59.95</v>
      </c>
      <c r="V20" s="201">
        <v>5.07</v>
      </c>
      <c r="W20" s="201">
        <v>18.78</v>
      </c>
      <c r="X20" s="201">
        <v>62.83</v>
      </c>
      <c r="Y20" s="201">
        <v>0</v>
      </c>
      <c r="Z20">
        <v>0</v>
      </c>
      <c r="AA20" s="201">
        <v>13.09</v>
      </c>
      <c r="AB20" s="201">
        <v>0</v>
      </c>
      <c r="AC20" s="201">
        <v>0</v>
      </c>
      <c r="AD20" s="201">
        <v>0</v>
      </c>
      <c r="AE20" s="201">
        <v>79.78</v>
      </c>
      <c r="AF20" s="201">
        <v>0</v>
      </c>
      <c r="AG20" s="201">
        <v>0</v>
      </c>
      <c r="AH20" s="201">
        <v>0</v>
      </c>
      <c r="AI20" s="201">
        <v>129.61000000000001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118.38</v>
      </c>
      <c r="AQ20" s="201">
        <v>38.25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4.7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410.25</v>
      </c>
      <c r="L21" s="201">
        <v>6.95</v>
      </c>
      <c r="M21" s="201">
        <v>63.17</v>
      </c>
      <c r="N21" s="201">
        <v>52.94</v>
      </c>
      <c r="O21" s="201">
        <v>73.650000000000006</v>
      </c>
      <c r="P21" s="201">
        <v>31.37</v>
      </c>
      <c r="Q21" s="201">
        <v>8.56</v>
      </c>
      <c r="R21" s="201">
        <v>19.13</v>
      </c>
      <c r="S21" s="201">
        <v>11.77</v>
      </c>
      <c r="T21" s="201">
        <v>1.47</v>
      </c>
      <c r="U21" s="201">
        <v>59.95</v>
      </c>
      <c r="V21" s="201">
        <v>5.07</v>
      </c>
      <c r="W21" s="201">
        <v>18.78</v>
      </c>
      <c r="X21" s="201">
        <v>62.83</v>
      </c>
      <c r="Y21" s="201">
        <v>0</v>
      </c>
      <c r="Z21">
        <v>0</v>
      </c>
      <c r="AA21" s="201">
        <v>13.09</v>
      </c>
      <c r="AB21" s="201">
        <v>0</v>
      </c>
      <c r="AC21" s="201">
        <v>0</v>
      </c>
      <c r="AD21" s="201">
        <v>0</v>
      </c>
      <c r="AE21" s="201">
        <v>79.78</v>
      </c>
      <c r="AF21" s="201">
        <v>0</v>
      </c>
      <c r="AG21" s="201">
        <v>0</v>
      </c>
      <c r="AH21" s="201">
        <v>0</v>
      </c>
      <c r="AI21" s="201">
        <v>129.61000000000001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118.38</v>
      </c>
      <c r="AQ21" s="201">
        <v>38.25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4.7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386.11</v>
      </c>
      <c r="L22" s="201">
        <v>6.95</v>
      </c>
      <c r="M22" s="201">
        <v>63.17</v>
      </c>
      <c r="N22" s="201">
        <v>52.94</v>
      </c>
      <c r="O22" s="201">
        <v>73.650000000000006</v>
      </c>
      <c r="P22" s="201">
        <v>31.37</v>
      </c>
      <c r="Q22" s="201">
        <v>8.56</v>
      </c>
      <c r="R22" s="201">
        <v>19.13</v>
      </c>
      <c r="S22" s="201">
        <v>11.77</v>
      </c>
      <c r="T22" s="201">
        <v>1.47</v>
      </c>
      <c r="U22" s="201">
        <v>59.95</v>
      </c>
      <c r="V22" s="201">
        <v>5.07</v>
      </c>
      <c r="W22" s="201">
        <v>18.78</v>
      </c>
      <c r="X22" s="201">
        <v>62.83</v>
      </c>
      <c r="Y22" s="201">
        <v>0</v>
      </c>
      <c r="Z22">
        <v>0</v>
      </c>
      <c r="AA22" s="201">
        <v>13.09</v>
      </c>
      <c r="AB22" s="201">
        <v>0</v>
      </c>
      <c r="AC22" s="201">
        <v>0</v>
      </c>
      <c r="AD22" s="201">
        <v>0</v>
      </c>
      <c r="AE22" s="201">
        <v>79.78</v>
      </c>
      <c r="AF22" s="201">
        <v>0</v>
      </c>
      <c r="AG22" s="201">
        <v>0</v>
      </c>
      <c r="AH22" s="201">
        <v>0</v>
      </c>
      <c r="AI22" s="201">
        <v>129.61000000000001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118.38</v>
      </c>
      <c r="AQ22" s="201">
        <v>38.25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4.7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386.12</v>
      </c>
      <c r="L23" s="201">
        <v>6.95</v>
      </c>
      <c r="M23" s="201">
        <v>63.17</v>
      </c>
      <c r="N23" s="201">
        <v>52.94</v>
      </c>
      <c r="O23" s="201">
        <v>73.650000000000006</v>
      </c>
      <c r="P23" s="201">
        <v>31.37</v>
      </c>
      <c r="Q23" s="201">
        <v>8.56</v>
      </c>
      <c r="R23" s="201">
        <v>19.13</v>
      </c>
      <c r="S23" s="201">
        <v>11.77</v>
      </c>
      <c r="T23" s="201">
        <v>1.47</v>
      </c>
      <c r="U23" s="201">
        <v>59.95</v>
      </c>
      <c r="V23" s="201">
        <v>5.07</v>
      </c>
      <c r="W23" s="201">
        <v>18.78</v>
      </c>
      <c r="X23" s="201">
        <v>62.83</v>
      </c>
      <c r="Y23" s="201">
        <v>0</v>
      </c>
      <c r="Z23">
        <v>0</v>
      </c>
      <c r="AA23" s="201">
        <v>13.09</v>
      </c>
      <c r="AB23" s="201">
        <v>0</v>
      </c>
      <c r="AC23" s="201">
        <v>0</v>
      </c>
      <c r="AD23" s="201">
        <v>0</v>
      </c>
      <c r="AE23" s="201">
        <v>79.78</v>
      </c>
      <c r="AF23" s="201">
        <v>0</v>
      </c>
      <c r="AG23" s="201">
        <v>0</v>
      </c>
      <c r="AH23" s="201">
        <v>0</v>
      </c>
      <c r="AI23" s="201">
        <v>129.61000000000001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118.38</v>
      </c>
      <c r="AQ23" s="201">
        <v>38.25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4.7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361.98</v>
      </c>
      <c r="L24" s="201">
        <v>7.2</v>
      </c>
      <c r="M24" s="201">
        <v>63.17</v>
      </c>
      <c r="N24" s="201">
        <v>52.94</v>
      </c>
      <c r="O24" s="201">
        <v>73.650000000000006</v>
      </c>
      <c r="P24" s="201">
        <v>31.37</v>
      </c>
      <c r="Q24" s="201">
        <v>8.56</v>
      </c>
      <c r="R24" s="201">
        <v>19.13</v>
      </c>
      <c r="S24" s="201">
        <v>11.77</v>
      </c>
      <c r="T24" s="201">
        <v>1.47</v>
      </c>
      <c r="U24" s="201">
        <v>59.95</v>
      </c>
      <c r="V24" s="201">
        <v>5.07</v>
      </c>
      <c r="W24" s="201">
        <v>18.78</v>
      </c>
      <c r="X24" s="201">
        <v>62.83</v>
      </c>
      <c r="Y24" s="201">
        <v>0</v>
      </c>
      <c r="Z24">
        <v>0</v>
      </c>
      <c r="AA24" s="201">
        <v>13.09</v>
      </c>
      <c r="AB24" s="201">
        <v>0</v>
      </c>
      <c r="AC24" s="201">
        <v>0</v>
      </c>
      <c r="AD24" s="201">
        <v>0</v>
      </c>
      <c r="AE24" s="201">
        <v>79.78</v>
      </c>
      <c r="AF24" s="201">
        <v>0</v>
      </c>
      <c r="AG24" s="201">
        <v>0</v>
      </c>
      <c r="AH24" s="201">
        <v>0</v>
      </c>
      <c r="AI24" s="201">
        <v>129.61000000000001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118.38</v>
      </c>
      <c r="AQ24" s="201">
        <v>38.25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4.7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386.12</v>
      </c>
      <c r="L25" s="201">
        <v>7.2</v>
      </c>
      <c r="M25" s="201">
        <v>63.17</v>
      </c>
      <c r="N25" s="201">
        <v>52.94</v>
      </c>
      <c r="O25" s="201">
        <v>73.650000000000006</v>
      </c>
      <c r="P25" s="201">
        <v>31.37</v>
      </c>
      <c r="Q25" s="201">
        <v>9.6199999999999992</v>
      </c>
      <c r="R25" s="201">
        <v>19.13</v>
      </c>
      <c r="S25" s="201">
        <v>11.77</v>
      </c>
      <c r="T25" s="201">
        <v>1.47</v>
      </c>
      <c r="U25" s="201">
        <v>59.95</v>
      </c>
      <c r="V25" s="201">
        <v>5.07</v>
      </c>
      <c r="W25" s="201">
        <v>18.78</v>
      </c>
      <c r="X25" s="201">
        <v>62.83</v>
      </c>
      <c r="Y25" s="201">
        <v>0</v>
      </c>
      <c r="Z25">
        <v>0</v>
      </c>
      <c r="AA25" s="201">
        <v>13.09</v>
      </c>
      <c r="AB25" s="201">
        <v>0</v>
      </c>
      <c r="AC25" s="201">
        <v>0</v>
      </c>
      <c r="AD25" s="201">
        <v>0</v>
      </c>
      <c r="AE25" s="201">
        <v>79.78</v>
      </c>
      <c r="AF25" s="201">
        <v>0</v>
      </c>
      <c r="AG25" s="201">
        <v>0</v>
      </c>
      <c r="AH25" s="201">
        <v>0</v>
      </c>
      <c r="AI25" s="201">
        <v>129.61000000000001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118.38</v>
      </c>
      <c r="AQ25" s="201">
        <v>38.25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4.7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386.12</v>
      </c>
      <c r="L26" s="201">
        <v>7.2</v>
      </c>
      <c r="M26" s="201">
        <v>63.17</v>
      </c>
      <c r="N26" s="201">
        <v>52.94</v>
      </c>
      <c r="O26" s="201">
        <v>73.650000000000006</v>
      </c>
      <c r="P26" s="201">
        <v>31.37</v>
      </c>
      <c r="Q26" s="201">
        <v>9.6199999999999992</v>
      </c>
      <c r="R26" s="201">
        <v>19.13</v>
      </c>
      <c r="S26" s="201">
        <v>11.77</v>
      </c>
      <c r="T26" s="201">
        <v>1.47</v>
      </c>
      <c r="U26" s="201">
        <v>59.95</v>
      </c>
      <c r="V26" s="201">
        <v>5.07</v>
      </c>
      <c r="W26" s="201">
        <v>18.78</v>
      </c>
      <c r="X26" s="201">
        <v>62.83</v>
      </c>
      <c r="Y26" s="201">
        <v>0</v>
      </c>
      <c r="Z26">
        <v>0</v>
      </c>
      <c r="AA26" s="201">
        <v>13.09</v>
      </c>
      <c r="AB26" s="201">
        <v>0</v>
      </c>
      <c r="AC26" s="201">
        <v>0</v>
      </c>
      <c r="AD26" s="201">
        <v>0</v>
      </c>
      <c r="AE26" s="201">
        <v>79.78</v>
      </c>
      <c r="AF26" s="201">
        <v>0</v>
      </c>
      <c r="AG26" s="201">
        <v>0</v>
      </c>
      <c r="AH26" s="201">
        <v>0</v>
      </c>
      <c r="AI26" s="201">
        <v>129.61000000000001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118.38</v>
      </c>
      <c r="AQ26" s="201">
        <v>38.24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4.7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386.12</v>
      </c>
      <c r="L27" s="201">
        <v>7.2</v>
      </c>
      <c r="M27" s="201">
        <v>63.17</v>
      </c>
      <c r="N27" s="201">
        <v>52.94</v>
      </c>
      <c r="O27" s="201">
        <v>73.650000000000006</v>
      </c>
      <c r="P27" s="201">
        <v>31.37</v>
      </c>
      <c r="Q27" s="201">
        <v>9.6199999999999992</v>
      </c>
      <c r="R27" s="201">
        <v>19.13</v>
      </c>
      <c r="S27" s="201">
        <v>11.77</v>
      </c>
      <c r="T27" s="201">
        <v>1.47</v>
      </c>
      <c r="U27" s="201">
        <v>59.95</v>
      </c>
      <c r="V27" s="201">
        <v>5.07</v>
      </c>
      <c r="W27" s="201">
        <v>18.78</v>
      </c>
      <c r="X27" s="201">
        <v>62.83</v>
      </c>
      <c r="Y27" s="201">
        <v>0</v>
      </c>
      <c r="Z27">
        <v>0</v>
      </c>
      <c r="AA27" s="201">
        <v>13.09</v>
      </c>
      <c r="AB27" s="201">
        <v>0</v>
      </c>
      <c r="AC27" s="201">
        <v>0</v>
      </c>
      <c r="AD27" s="201">
        <v>0</v>
      </c>
      <c r="AE27" s="201">
        <v>79.78</v>
      </c>
      <c r="AF27" s="201">
        <v>0</v>
      </c>
      <c r="AG27" s="201">
        <v>0</v>
      </c>
      <c r="AH27" s="201">
        <v>0</v>
      </c>
      <c r="AI27" s="201">
        <v>129.61000000000001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118.38</v>
      </c>
      <c r="AQ27" s="201">
        <v>38.24</v>
      </c>
      <c r="AR27" s="201">
        <v>7.22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4.7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361.99</v>
      </c>
      <c r="L28" s="201">
        <v>7.2</v>
      </c>
      <c r="M28" s="201">
        <v>63.17</v>
      </c>
      <c r="N28" s="201">
        <v>52.94</v>
      </c>
      <c r="O28" s="201">
        <v>73.650000000000006</v>
      </c>
      <c r="P28" s="201">
        <v>31.37</v>
      </c>
      <c r="Q28" s="201">
        <v>9.6199999999999992</v>
      </c>
      <c r="R28" s="201">
        <v>19.13</v>
      </c>
      <c r="S28" s="201">
        <v>11.77</v>
      </c>
      <c r="T28" s="201">
        <v>1.47</v>
      </c>
      <c r="U28" s="201">
        <v>59.95</v>
      </c>
      <c r="V28" s="201">
        <v>5.07</v>
      </c>
      <c r="W28" s="201">
        <v>18.78</v>
      </c>
      <c r="X28" s="201">
        <v>62.83</v>
      </c>
      <c r="Y28" s="201">
        <v>0</v>
      </c>
      <c r="Z28">
        <v>0</v>
      </c>
      <c r="AA28" s="201">
        <v>13.09</v>
      </c>
      <c r="AB28" s="201">
        <v>0</v>
      </c>
      <c r="AC28" s="201">
        <v>0</v>
      </c>
      <c r="AD28" s="201">
        <v>0</v>
      </c>
      <c r="AE28" s="201">
        <v>79.78</v>
      </c>
      <c r="AF28" s="201">
        <v>0</v>
      </c>
      <c r="AG28" s="201">
        <v>0</v>
      </c>
      <c r="AH28" s="201">
        <v>0</v>
      </c>
      <c r="AI28" s="201">
        <v>129.61000000000001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118.39</v>
      </c>
      <c r="AQ28" s="201">
        <v>38.24</v>
      </c>
      <c r="AR28" s="201">
        <v>20.2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4.7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289.58999999999997</v>
      </c>
      <c r="L29" s="201">
        <v>7.2</v>
      </c>
      <c r="M29" s="201">
        <v>63.17</v>
      </c>
      <c r="N29" s="201">
        <v>52.94</v>
      </c>
      <c r="O29" s="201">
        <v>73.650000000000006</v>
      </c>
      <c r="P29" s="201">
        <v>31.37</v>
      </c>
      <c r="Q29" s="201">
        <v>9.6199999999999992</v>
      </c>
      <c r="R29" s="201">
        <v>19.13</v>
      </c>
      <c r="S29" s="201">
        <v>11.76</v>
      </c>
      <c r="T29" s="201">
        <v>1.47</v>
      </c>
      <c r="U29" s="201">
        <v>59.95</v>
      </c>
      <c r="V29" s="201">
        <v>5.25</v>
      </c>
      <c r="W29" s="201">
        <v>18.78</v>
      </c>
      <c r="X29" s="201">
        <v>62.83</v>
      </c>
      <c r="Y29" s="201">
        <v>0</v>
      </c>
      <c r="Z29">
        <v>0</v>
      </c>
      <c r="AA29" s="201">
        <v>13.09</v>
      </c>
      <c r="AB29" s="201">
        <v>0</v>
      </c>
      <c r="AC29" s="201">
        <v>0</v>
      </c>
      <c r="AD29" s="201">
        <v>0</v>
      </c>
      <c r="AE29" s="201">
        <v>79.78</v>
      </c>
      <c r="AF29" s="201">
        <v>0</v>
      </c>
      <c r="AG29" s="201">
        <v>0</v>
      </c>
      <c r="AH29" s="201">
        <v>0</v>
      </c>
      <c r="AI29" s="201">
        <v>129.61000000000001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118.38</v>
      </c>
      <c r="AQ29" s="201">
        <v>38.299999999999997</v>
      </c>
      <c r="AR29" s="201">
        <v>28.05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4.7</v>
      </c>
      <c r="BA29" s="201">
        <v>3.1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273.77999999999997</v>
      </c>
      <c r="L30" s="201">
        <v>7.2</v>
      </c>
      <c r="M30" s="201">
        <v>63.17</v>
      </c>
      <c r="N30" s="201">
        <v>52.94</v>
      </c>
      <c r="O30" s="201">
        <v>73.650000000000006</v>
      </c>
      <c r="P30" s="201">
        <v>31.37</v>
      </c>
      <c r="Q30" s="201">
        <v>9.6199999999999992</v>
      </c>
      <c r="R30" s="201">
        <v>19.13</v>
      </c>
      <c r="S30" s="201">
        <v>11.76</v>
      </c>
      <c r="T30" s="201">
        <v>1.47</v>
      </c>
      <c r="U30" s="201">
        <v>59.95</v>
      </c>
      <c r="V30" s="201">
        <v>5.25</v>
      </c>
      <c r="W30" s="201">
        <v>18.78</v>
      </c>
      <c r="X30" s="201">
        <v>62.83</v>
      </c>
      <c r="Y30" s="201">
        <v>0</v>
      </c>
      <c r="Z30">
        <v>0</v>
      </c>
      <c r="AA30" s="201">
        <v>13.09</v>
      </c>
      <c r="AB30" s="201">
        <v>0</v>
      </c>
      <c r="AC30" s="201">
        <v>0</v>
      </c>
      <c r="AD30" s="201">
        <v>0</v>
      </c>
      <c r="AE30" s="201">
        <v>79.78</v>
      </c>
      <c r="AF30" s="201">
        <v>0</v>
      </c>
      <c r="AG30" s="201">
        <v>0</v>
      </c>
      <c r="AH30" s="201">
        <v>0</v>
      </c>
      <c r="AI30" s="201">
        <v>129.61000000000001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118.38</v>
      </c>
      <c r="AQ30" s="201">
        <v>38.299999999999997</v>
      </c>
      <c r="AR30" s="201">
        <v>33.33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4.7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274.27</v>
      </c>
      <c r="L31" s="201">
        <v>6.95</v>
      </c>
      <c r="M31" s="201">
        <v>63.17</v>
      </c>
      <c r="N31" s="201">
        <v>52.94</v>
      </c>
      <c r="O31" s="201">
        <v>73.650000000000006</v>
      </c>
      <c r="P31" s="201">
        <v>31.37</v>
      </c>
      <c r="Q31" s="201">
        <v>9.68</v>
      </c>
      <c r="R31" s="201">
        <v>19.27</v>
      </c>
      <c r="S31" s="201">
        <v>11.84</v>
      </c>
      <c r="T31" s="201">
        <v>1.47</v>
      </c>
      <c r="U31" s="201">
        <v>59.95</v>
      </c>
      <c r="V31" s="201">
        <v>5.25</v>
      </c>
      <c r="W31" s="201">
        <v>18.78</v>
      </c>
      <c r="X31" s="201">
        <v>62.83</v>
      </c>
      <c r="Y31" s="201">
        <v>0</v>
      </c>
      <c r="Z31">
        <v>0</v>
      </c>
      <c r="AA31" s="201">
        <v>13.09</v>
      </c>
      <c r="AB31" s="201">
        <v>0</v>
      </c>
      <c r="AC31" s="201">
        <v>0</v>
      </c>
      <c r="AD31" s="201">
        <v>0</v>
      </c>
      <c r="AE31" s="201">
        <v>79.78</v>
      </c>
      <c r="AF31" s="201">
        <v>0</v>
      </c>
      <c r="AG31" s="201">
        <v>0</v>
      </c>
      <c r="AH31" s="201">
        <v>0</v>
      </c>
      <c r="AI31" s="201">
        <v>129.61000000000001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118.38</v>
      </c>
      <c r="AQ31" s="201">
        <v>25.31</v>
      </c>
      <c r="AR31" s="201">
        <v>38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4.7</v>
      </c>
      <c r="BA31" s="201">
        <v>3.1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274.27</v>
      </c>
      <c r="L32" s="201">
        <v>6.95</v>
      </c>
      <c r="M32" s="201">
        <v>63.17</v>
      </c>
      <c r="N32" s="201">
        <v>52.94</v>
      </c>
      <c r="O32" s="201">
        <v>73.650000000000006</v>
      </c>
      <c r="P32" s="201">
        <v>31.37</v>
      </c>
      <c r="Q32" s="201">
        <v>5.53</v>
      </c>
      <c r="R32" s="201">
        <v>10.9</v>
      </c>
      <c r="S32" s="201">
        <v>7.61</v>
      </c>
      <c r="T32" s="201">
        <v>0.82</v>
      </c>
      <c r="U32" s="201">
        <v>59.95</v>
      </c>
      <c r="V32" s="201">
        <v>5.25</v>
      </c>
      <c r="W32" s="201">
        <v>18.78</v>
      </c>
      <c r="X32" s="201">
        <v>62.83</v>
      </c>
      <c r="Y32" s="201">
        <v>0</v>
      </c>
      <c r="Z32">
        <v>0</v>
      </c>
      <c r="AA32" s="201">
        <v>13.09</v>
      </c>
      <c r="AB32" s="201">
        <v>0</v>
      </c>
      <c r="AC32" s="201">
        <v>0</v>
      </c>
      <c r="AD32" s="201">
        <v>0</v>
      </c>
      <c r="AE32" s="201">
        <v>79.78</v>
      </c>
      <c r="AF32" s="201">
        <v>0</v>
      </c>
      <c r="AG32" s="201">
        <v>0</v>
      </c>
      <c r="AH32" s="201">
        <v>0</v>
      </c>
      <c r="AI32" s="201">
        <v>129.61000000000001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86.88</v>
      </c>
      <c r="AQ32" s="201">
        <v>25.31</v>
      </c>
      <c r="AR32" s="201">
        <v>38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4.7</v>
      </c>
      <c r="BA32" s="201">
        <v>3.1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274.27</v>
      </c>
      <c r="L33" s="201">
        <v>6.95</v>
      </c>
      <c r="M33" s="201">
        <v>62.5</v>
      </c>
      <c r="N33" s="201">
        <v>52.43</v>
      </c>
      <c r="O33" s="201">
        <v>72.92</v>
      </c>
      <c r="P33" s="201">
        <v>31.06</v>
      </c>
      <c r="Q33" s="201">
        <v>5.53</v>
      </c>
      <c r="R33" s="201">
        <v>10.9</v>
      </c>
      <c r="S33" s="201">
        <v>6.71</v>
      </c>
      <c r="T33" s="201">
        <v>0.82</v>
      </c>
      <c r="U33" s="201">
        <v>59.95</v>
      </c>
      <c r="V33" s="201">
        <v>5.25</v>
      </c>
      <c r="W33" s="201">
        <v>18.78</v>
      </c>
      <c r="X33" s="201">
        <v>62.83</v>
      </c>
      <c r="Y33" s="201">
        <v>0</v>
      </c>
      <c r="Z33">
        <v>0</v>
      </c>
      <c r="AA33" s="201">
        <v>13.09</v>
      </c>
      <c r="AB33" s="201">
        <v>0</v>
      </c>
      <c r="AC33" s="201">
        <v>0</v>
      </c>
      <c r="AD33" s="201">
        <v>0</v>
      </c>
      <c r="AE33" s="201">
        <v>79.78</v>
      </c>
      <c r="AF33" s="201">
        <v>0</v>
      </c>
      <c r="AG33" s="201">
        <v>0</v>
      </c>
      <c r="AH33" s="201">
        <v>0</v>
      </c>
      <c r="AI33" s="201">
        <v>129.61000000000001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57.92</v>
      </c>
      <c r="AQ33" s="201">
        <v>25.31</v>
      </c>
      <c r="AR33" s="201">
        <v>41.5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4.7</v>
      </c>
      <c r="BA33" s="201">
        <v>3.1</v>
      </c>
      <c r="BB33" s="201">
        <v>2.2200000000000002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274.27</v>
      </c>
      <c r="L34" s="201">
        <v>6.95</v>
      </c>
      <c r="M34" s="201">
        <v>61.06</v>
      </c>
      <c r="N34" s="201">
        <v>51.24</v>
      </c>
      <c r="O34" s="201">
        <v>71.27</v>
      </c>
      <c r="P34" s="201">
        <v>30.35</v>
      </c>
      <c r="Q34" s="201">
        <v>5.53</v>
      </c>
      <c r="R34" s="201">
        <v>10.9</v>
      </c>
      <c r="S34" s="201">
        <v>6.71</v>
      </c>
      <c r="T34" s="201">
        <v>0.82</v>
      </c>
      <c r="U34" s="201">
        <v>59.95</v>
      </c>
      <c r="V34" s="201">
        <v>5.01</v>
      </c>
      <c r="W34" s="201">
        <v>10.38</v>
      </c>
      <c r="X34" s="201">
        <v>62.83</v>
      </c>
      <c r="Y34" s="201">
        <v>0</v>
      </c>
      <c r="Z34">
        <v>0</v>
      </c>
      <c r="AA34" s="201">
        <v>13.09</v>
      </c>
      <c r="AB34" s="201">
        <v>0</v>
      </c>
      <c r="AC34" s="201">
        <v>0</v>
      </c>
      <c r="AD34" s="201">
        <v>0</v>
      </c>
      <c r="AE34" s="201">
        <v>79.78</v>
      </c>
      <c r="AF34" s="201">
        <v>0</v>
      </c>
      <c r="AG34" s="201">
        <v>0</v>
      </c>
      <c r="AH34" s="201">
        <v>0</v>
      </c>
      <c r="AI34" s="201">
        <v>129.61000000000001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57.92</v>
      </c>
      <c r="AQ34" s="201">
        <v>25.31</v>
      </c>
      <c r="AR34" s="201">
        <v>42</v>
      </c>
      <c r="AS34" s="201">
        <v>3.72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4.7</v>
      </c>
      <c r="BA34" s="201">
        <v>3.1</v>
      </c>
      <c r="BB34" s="201">
        <v>2.1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274.27</v>
      </c>
      <c r="L35" s="201">
        <v>6.95</v>
      </c>
      <c r="M35" s="201">
        <v>60</v>
      </c>
      <c r="N35" s="201">
        <v>50.3</v>
      </c>
      <c r="O35" s="201">
        <v>69.959999999999994</v>
      </c>
      <c r="P35" s="201">
        <v>29.81</v>
      </c>
      <c r="Q35" s="201">
        <v>5.53</v>
      </c>
      <c r="R35" s="201">
        <v>10.9</v>
      </c>
      <c r="S35" s="201">
        <v>6.71</v>
      </c>
      <c r="T35" s="201">
        <v>0.82</v>
      </c>
      <c r="U35" s="201">
        <v>59.95</v>
      </c>
      <c r="V35" s="201">
        <v>5.01</v>
      </c>
      <c r="W35" s="201">
        <v>10.38</v>
      </c>
      <c r="X35" s="201">
        <v>48.26</v>
      </c>
      <c r="Y35" s="201">
        <v>0</v>
      </c>
      <c r="Z35">
        <v>0</v>
      </c>
      <c r="AA35" s="201">
        <v>13.09</v>
      </c>
      <c r="AB35" s="201">
        <v>0</v>
      </c>
      <c r="AC35" s="201">
        <v>0</v>
      </c>
      <c r="AD35" s="201">
        <v>0</v>
      </c>
      <c r="AE35" s="201">
        <v>79.78</v>
      </c>
      <c r="AF35" s="201">
        <v>0</v>
      </c>
      <c r="AG35" s="201">
        <v>0</v>
      </c>
      <c r="AH35" s="201">
        <v>0</v>
      </c>
      <c r="AI35" s="201">
        <v>129.61000000000001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57.92</v>
      </c>
      <c r="AQ35" s="201">
        <v>25.31</v>
      </c>
      <c r="AR35" s="201">
        <v>43.1</v>
      </c>
      <c r="AS35" s="201">
        <v>3.72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4.7</v>
      </c>
      <c r="BA35" s="201">
        <v>3.1</v>
      </c>
      <c r="BB35" s="201">
        <v>2.0099999999999998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272.22000000000003</v>
      </c>
      <c r="L36" s="201">
        <v>6.95</v>
      </c>
      <c r="M36" s="201">
        <v>58.69</v>
      </c>
      <c r="N36" s="201">
        <v>49.23</v>
      </c>
      <c r="O36" s="201">
        <v>68.47</v>
      </c>
      <c r="P36" s="201">
        <v>29.18</v>
      </c>
      <c r="Q36" s="201">
        <v>5.47</v>
      </c>
      <c r="R36" s="201">
        <v>10.08</v>
      </c>
      <c r="S36" s="201">
        <v>6.48</v>
      </c>
      <c r="T36" s="201">
        <v>0.79</v>
      </c>
      <c r="U36" s="201">
        <v>59.95</v>
      </c>
      <c r="V36" s="201">
        <v>5.01</v>
      </c>
      <c r="W36" s="201">
        <v>10.38</v>
      </c>
      <c r="X36" s="201">
        <v>34.56</v>
      </c>
      <c r="Y36" s="201">
        <v>0</v>
      </c>
      <c r="Z36">
        <v>0</v>
      </c>
      <c r="AA36" s="201">
        <v>13.09</v>
      </c>
      <c r="AB36" s="201">
        <v>0</v>
      </c>
      <c r="AC36" s="201">
        <v>0</v>
      </c>
      <c r="AD36" s="201">
        <v>0</v>
      </c>
      <c r="AE36" s="201">
        <v>79.78</v>
      </c>
      <c r="AF36" s="201">
        <v>0</v>
      </c>
      <c r="AG36" s="201">
        <v>0</v>
      </c>
      <c r="AH36" s="201">
        <v>0</v>
      </c>
      <c r="AI36" s="201">
        <v>129.61000000000001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57.92</v>
      </c>
      <c r="AQ36" s="201">
        <v>25.31</v>
      </c>
      <c r="AR36" s="201">
        <v>43.1</v>
      </c>
      <c r="AS36" s="201">
        <v>3.72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4.7</v>
      </c>
      <c r="BA36" s="201">
        <v>3.1</v>
      </c>
      <c r="BB36" s="201">
        <v>1.91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272.22000000000003</v>
      </c>
      <c r="L37" s="201">
        <v>6.95</v>
      </c>
      <c r="M37" s="201">
        <v>57.24</v>
      </c>
      <c r="N37" s="201">
        <v>48.02</v>
      </c>
      <c r="O37" s="201">
        <v>66.78</v>
      </c>
      <c r="P37" s="201">
        <v>28.45</v>
      </c>
      <c r="Q37" s="201">
        <v>5.47</v>
      </c>
      <c r="R37" s="201">
        <v>9.83</v>
      </c>
      <c r="S37" s="201">
        <v>6.48</v>
      </c>
      <c r="T37" s="201">
        <v>0.79</v>
      </c>
      <c r="U37" s="201">
        <v>59.95</v>
      </c>
      <c r="V37" s="201">
        <v>5.01</v>
      </c>
      <c r="W37" s="201">
        <v>10.38</v>
      </c>
      <c r="X37" s="201">
        <v>34.56</v>
      </c>
      <c r="Y37" s="201">
        <v>0</v>
      </c>
      <c r="Z37">
        <v>0</v>
      </c>
      <c r="AA37" s="201">
        <v>13.09</v>
      </c>
      <c r="AB37" s="201">
        <v>0</v>
      </c>
      <c r="AC37" s="201">
        <v>0</v>
      </c>
      <c r="AD37" s="201">
        <v>0</v>
      </c>
      <c r="AE37" s="201">
        <v>79.78</v>
      </c>
      <c r="AF37" s="201">
        <v>0</v>
      </c>
      <c r="AG37" s="201">
        <v>0</v>
      </c>
      <c r="AH37" s="201">
        <v>0</v>
      </c>
      <c r="AI37" s="201">
        <v>129.61000000000001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57.92</v>
      </c>
      <c r="AQ37" s="201">
        <v>25.31</v>
      </c>
      <c r="AR37" s="201">
        <v>44.1</v>
      </c>
      <c r="AS37" s="201">
        <v>3.72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4.7</v>
      </c>
      <c r="BA37" s="201">
        <v>3.1</v>
      </c>
      <c r="BB37" s="201">
        <v>1.79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272.22000000000003</v>
      </c>
      <c r="L38" s="201">
        <v>6.95</v>
      </c>
      <c r="M38" s="201">
        <v>59.15</v>
      </c>
      <c r="N38" s="201">
        <v>49.61</v>
      </c>
      <c r="O38" s="201">
        <v>69</v>
      </c>
      <c r="P38" s="201">
        <v>29.41</v>
      </c>
      <c r="Q38" s="201">
        <v>5.47</v>
      </c>
      <c r="R38" s="201">
        <v>10.15</v>
      </c>
      <c r="S38" s="201">
        <v>6.48</v>
      </c>
      <c r="T38" s="201">
        <v>0.79</v>
      </c>
      <c r="U38" s="201">
        <v>59.95</v>
      </c>
      <c r="V38" s="201">
        <v>5.01</v>
      </c>
      <c r="W38" s="201">
        <v>10.38</v>
      </c>
      <c r="X38" s="201">
        <v>34.56</v>
      </c>
      <c r="Y38" s="201">
        <v>0</v>
      </c>
      <c r="Z38">
        <v>0</v>
      </c>
      <c r="AA38" s="201">
        <v>13.09</v>
      </c>
      <c r="AB38" s="201">
        <v>0</v>
      </c>
      <c r="AC38" s="201">
        <v>0</v>
      </c>
      <c r="AD38" s="201">
        <v>0</v>
      </c>
      <c r="AE38" s="201">
        <v>79.78</v>
      </c>
      <c r="AF38" s="201">
        <v>0</v>
      </c>
      <c r="AG38" s="201">
        <v>0</v>
      </c>
      <c r="AH38" s="201">
        <v>0</v>
      </c>
      <c r="AI38" s="201">
        <v>129.61000000000001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57.92</v>
      </c>
      <c r="AQ38" s="201">
        <v>25.31</v>
      </c>
      <c r="AR38" s="201">
        <v>45.1</v>
      </c>
      <c r="AS38" s="201">
        <v>3.72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4.7</v>
      </c>
      <c r="BA38" s="201">
        <v>3.1</v>
      </c>
      <c r="BB38" s="201">
        <v>1.95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272.22000000000003</v>
      </c>
      <c r="L39" s="201">
        <v>6.95</v>
      </c>
      <c r="M39" s="201">
        <v>60.12</v>
      </c>
      <c r="N39" s="201">
        <v>50.43</v>
      </c>
      <c r="O39" s="201">
        <v>70.14</v>
      </c>
      <c r="P39" s="201">
        <v>29.88</v>
      </c>
      <c r="Q39" s="201">
        <v>5.47</v>
      </c>
      <c r="R39" s="201">
        <v>10.47</v>
      </c>
      <c r="S39" s="201">
        <v>6.48</v>
      </c>
      <c r="T39" s="201">
        <v>0.79</v>
      </c>
      <c r="U39" s="201">
        <v>59.95</v>
      </c>
      <c r="V39" s="201">
        <v>5.01</v>
      </c>
      <c r="W39" s="201">
        <v>10.38</v>
      </c>
      <c r="X39" s="201">
        <v>34.56</v>
      </c>
      <c r="Y39" s="201">
        <v>0</v>
      </c>
      <c r="Z39">
        <v>0</v>
      </c>
      <c r="AA39" s="201">
        <v>13.09</v>
      </c>
      <c r="AB39" s="201">
        <v>0</v>
      </c>
      <c r="AC39" s="201">
        <v>0</v>
      </c>
      <c r="AD39" s="201">
        <v>0</v>
      </c>
      <c r="AE39" s="201">
        <v>79.78</v>
      </c>
      <c r="AF39" s="201">
        <v>0</v>
      </c>
      <c r="AG39" s="201">
        <v>0</v>
      </c>
      <c r="AH39" s="201">
        <v>0</v>
      </c>
      <c r="AI39" s="201">
        <v>129.61000000000001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57.92</v>
      </c>
      <c r="AQ39" s="201">
        <v>25.31</v>
      </c>
      <c r="AR39" s="201">
        <v>45.1</v>
      </c>
      <c r="AS39" s="201">
        <v>3.72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4.7</v>
      </c>
      <c r="BA39" s="201">
        <v>3.1</v>
      </c>
      <c r="BB39" s="201">
        <v>2.0299999999999998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272.22000000000003</v>
      </c>
      <c r="L40" s="201">
        <v>6.95</v>
      </c>
      <c r="M40" s="201">
        <v>61.41</v>
      </c>
      <c r="N40" s="201">
        <v>51.51</v>
      </c>
      <c r="O40" s="201">
        <v>71.650000000000006</v>
      </c>
      <c r="P40" s="201">
        <v>30.53</v>
      </c>
      <c r="Q40" s="201">
        <v>5.47</v>
      </c>
      <c r="R40" s="201">
        <v>10.64</v>
      </c>
      <c r="S40" s="201">
        <v>6.48</v>
      </c>
      <c r="T40" s="201">
        <v>0.79</v>
      </c>
      <c r="U40" s="201">
        <v>59.95</v>
      </c>
      <c r="V40" s="201">
        <v>5.01</v>
      </c>
      <c r="W40" s="201">
        <v>10.38</v>
      </c>
      <c r="X40" s="201">
        <v>34.56</v>
      </c>
      <c r="Y40" s="201">
        <v>0</v>
      </c>
      <c r="Z40">
        <v>0</v>
      </c>
      <c r="AA40" s="201">
        <v>13.09</v>
      </c>
      <c r="AB40" s="201">
        <v>0</v>
      </c>
      <c r="AC40" s="201">
        <v>0</v>
      </c>
      <c r="AD40" s="201">
        <v>0</v>
      </c>
      <c r="AE40" s="201">
        <v>79.78</v>
      </c>
      <c r="AF40" s="201">
        <v>0</v>
      </c>
      <c r="AG40" s="201">
        <v>0</v>
      </c>
      <c r="AH40" s="201">
        <v>0</v>
      </c>
      <c r="AI40" s="201">
        <v>129.61000000000001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57.92</v>
      </c>
      <c r="AQ40" s="201">
        <v>25.31</v>
      </c>
      <c r="AR40" s="201">
        <v>45.1</v>
      </c>
      <c r="AS40" s="201">
        <v>3.72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4.7</v>
      </c>
      <c r="BA40" s="201">
        <v>3.1</v>
      </c>
      <c r="BB40" s="201">
        <v>2.13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272.22000000000003</v>
      </c>
      <c r="L41" s="201">
        <v>6.95</v>
      </c>
      <c r="M41" s="201">
        <v>59.58</v>
      </c>
      <c r="N41" s="201">
        <v>49.98</v>
      </c>
      <c r="O41" s="201">
        <v>69.510000000000005</v>
      </c>
      <c r="P41" s="201">
        <v>29.62</v>
      </c>
      <c r="Q41" s="201">
        <v>5.47</v>
      </c>
      <c r="R41" s="201">
        <v>10.41</v>
      </c>
      <c r="S41" s="201">
        <v>6.48</v>
      </c>
      <c r="T41" s="201">
        <v>0.79</v>
      </c>
      <c r="U41" s="201">
        <v>59.95</v>
      </c>
      <c r="V41" s="201">
        <v>4.84</v>
      </c>
      <c r="W41" s="201">
        <v>10.38</v>
      </c>
      <c r="X41" s="201">
        <v>62.83</v>
      </c>
      <c r="Y41" s="201">
        <v>0</v>
      </c>
      <c r="Z41">
        <v>0</v>
      </c>
      <c r="AA41" s="201">
        <v>13.09</v>
      </c>
      <c r="AB41" s="201">
        <v>0</v>
      </c>
      <c r="AC41" s="201">
        <v>0</v>
      </c>
      <c r="AD41" s="201">
        <v>0</v>
      </c>
      <c r="AE41" s="201">
        <v>79.78</v>
      </c>
      <c r="AF41" s="201">
        <v>0</v>
      </c>
      <c r="AG41" s="201">
        <v>0</v>
      </c>
      <c r="AH41" s="201">
        <v>0</v>
      </c>
      <c r="AI41" s="201">
        <v>129.61000000000001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57.92</v>
      </c>
      <c r="AQ41" s="201">
        <v>25.31</v>
      </c>
      <c r="AR41" s="201">
        <v>45.1</v>
      </c>
      <c r="AS41" s="201">
        <v>3.72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4.7</v>
      </c>
      <c r="BA41" s="201">
        <v>3.1</v>
      </c>
      <c r="BB41" s="201">
        <v>1.98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266.39999999999998</v>
      </c>
      <c r="L42" s="201">
        <v>6.95</v>
      </c>
      <c r="M42" s="201">
        <v>59.89</v>
      </c>
      <c r="N42" s="201">
        <v>50.24</v>
      </c>
      <c r="O42" s="201">
        <v>69.87</v>
      </c>
      <c r="P42" s="201">
        <v>29.78</v>
      </c>
      <c r="Q42" s="201">
        <v>5.31</v>
      </c>
      <c r="R42" s="201">
        <v>7.69</v>
      </c>
      <c r="S42" s="201">
        <v>6.48</v>
      </c>
      <c r="T42" s="201">
        <v>0.79</v>
      </c>
      <c r="U42" s="201">
        <v>59.95</v>
      </c>
      <c r="V42" s="201">
        <v>5.07</v>
      </c>
      <c r="W42" s="201">
        <v>18.78</v>
      </c>
      <c r="X42" s="201">
        <v>62.83</v>
      </c>
      <c r="Y42" s="201">
        <v>0</v>
      </c>
      <c r="Z42">
        <v>0</v>
      </c>
      <c r="AA42" s="201">
        <v>13.09</v>
      </c>
      <c r="AB42" s="201">
        <v>0</v>
      </c>
      <c r="AC42" s="201">
        <v>0</v>
      </c>
      <c r="AD42" s="201">
        <v>0</v>
      </c>
      <c r="AE42" s="201">
        <v>79.78</v>
      </c>
      <c r="AF42" s="201">
        <v>0</v>
      </c>
      <c r="AG42" s="201">
        <v>0</v>
      </c>
      <c r="AH42" s="201">
        <v>0</v>
      </c>
      <c r="AI42" s="201">
        <v>129.61000000000001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83.99</v>
      </c>
      <c r="AQ42" s="201">
        <v>25.31</v>
      </c>
      <c r="AR42" s="201">
        <v>45.1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4.7</v>
      </c>
      <c r="BA42" s="201">
        <v>3.1</v>
      </c>
      <c r="BB42" s="201">
        <v>2.0099999999999998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274.47000000000003</v>
      </c>
      <c r="L43" s="201">
        <v>6.95</v>
      </c>
      <c r="M43" s="201">
        <v>63.17</v>
      </c>
      <c r="N43" s="201">
        <v>52.94</v>
      </c>
      <c r="O43" s="201">
        <v>73.650000000000006</v>
      </c>
      <c r="P43" s="201">
        <v>31.37</v>
      </c>
      <c r="Q43" s="201">
        <v>5.31</v>
      </c>
      <c r="R43" s="201">
        <v>10.52</v>
      </c>
      <c r="S43" s="201">
        <v>6.48</v>
      </c>
      <c r="T43" s="201">
        <v>0.79</v>
      </c>
      <c r="U43" s="201">
        <v>59.95</v>
      </c>
      <c r="V43" s="201">
        <v>5.07</v>
      </c>
      <c r="W43" s="201">
        <v>18.78</v>
      </c>
      <c r="X43" s="201">
        <v>62.83</v>
      </c>
      <c r="Y43" s="201">
        <v>0</v>
      </c>
      <c r="Z43">
        <v>0</v>
      </c>
      <c r="AA43" s="201">
        <v>13.09</v>
      </c>
      <c r="AB43" s="201">
        <v>0</v>
      </c>
      <c r="AC43" s="201">
        <v>0</v>
      </c>
      <c r="AD43" s="201">
        <v>0</v>
      </c>
      <c r="AE43" s="201">
        <v>79.78</v>
      </c>
      <c r="AF43" s="201">
        <v>0</v>
      </c>
      <c r="AG43" s="201">
        <v>0</v>
      </c>
      <c r="AH43" s="201">
        <v>0</v>
      </c>
      <c r="AI43" s="201">
        <v>129.61000000000001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86.88</v>
      </c>
      <c r="AQ43" s="201">
        <v>17.96</v>
      </c>
      <c r="AR43" s="201">
        <v>45.1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4.7</v>
      </c>
      <c r="BA43" s="201">
        <v>3.1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272.22000000000003</v>
      </c>
      <c r="L44" s="201">
        <v>6.95</v>
      </c>
      <c r="M44" s="201">
        <v>63.17</v>
      </c>
      <c r="N44" s="201">
        <v>52.94</v>
      </c>
      <c r="O44" s="201">
        <v>73.650000000000006</v>
      </c>
      <c r="P44" s="201">
        <v>31.37</v>
      </c>
      <c r="Q44" s="201">
        <v>5.31</v>
      </c>
      <c r="R44" s="201">
        <v>10.52</v>
      </c>
      <c r="S44" s="201">
        <v>6.48</v>
      </c>
      <c r="T44" s="201">
        <v>0.79</v>
      </c>
      <c r="U44" s="201">
        <v>59.95</v>
      </c>
      <c r="V44" s="201">
        <v>5.07</v>
      </c>
      <c r="W44" s="201">
        <v>18.78</v>
      </c>
      <c r="X44" s="201">
        <v>62.83</v>
      </c>
      <c r="Y44" s="201">
        <v>0</v>
      </c>
      <c r="Z44">
        <v>0</v>
      </c>
      <c r="AA44" s="201">
        <v>13.09</v>
      </c>
      <c r="AB44" s="201">
        <v>0</v>
      </c>
      <c r="AC44" s="201">
        <v>0</v>
      </c>
      <c r="AD44" s="201">
        <v>0</v>
      </c>
      <c r="AE44" s="201">
        <v>79.78</v>
      </c>
      <c r="AF44" s="201">
        <v>0</v>
      </c>
      <c r="AG44" s="201">
        <v>0</v>
      </c>
      <c r="AH44" s="201">
        <v>0</v>
      </c>
      <c r="AI44" s="201">
        <v>129.61000000000001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118.38</v>
      </c>
      <c r="AQ44" s="201">
        <v>17.96</v>
      </c>
      <c r="AR44" s="201">
        <v>45.1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4.7</v>
      </c>
      <c r="BA44" s="201">
        <v>3.1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272.22000000000003</v>
      </c>
      <c r="L45" s="201">
        <v>6.95</v>
      </c>
      <c r="M45" s="201">
        <v>63.17</v>
      </c>
      <c r="N45" s="201">
        <v>52.94</v>
      </c>
      <c r="O45" s="201">
        <v>73.650000000000006</v>
      </c>
      <c r="P45" s="201">
        <v>31.37</v>
      </c>
      <c r="Q45" s="201">
        <v>5.31</v>
      </c>
      <c r="R45" s="201">
        <v>10.52</v>
      </c>
      <c r="S45" s="201">
        <v>6.48</v>
      </c>
      <c r="T45" s="201">
        <v>1.42</v>
      </c>
      <c r="U45" s="201">
        <v>59.95</v>
      </c>
      <c r="V45" s="201">
        <v>5.07</v>
      </c>
      <c r="W45" s="201">
        <v>18.78</v>
      </c>
      <c r="X45" s="201">
        <v>62.83</v>
      </c>
      <c r="Y45" s="201">
        <v>0</v>
      </c>
      <c r="Z45">
        <v>0</v>
      </c>
      <c r="AA45" s="201">
        <v>13.09</v>
      </c>
      <c r="AB45" s="201">
        <v>0</v>
      </c>
      <c r="AC45" s="201">
        <v>0</v>
      </c>
      <c r="AD45" s="201">
        <v>0</v>
      </c>
      <c r="AE45" s="201">
        <v>79.78</v>
      </c>
      <c r="AF45" s="201">
        <v>0</v>
      </c>
      <c r="AG45" s="201">
        <v>0</v>
      </c>
      <c r="AH45" s="201">
        <v>0</v>
      </c>
      <c r="AI45" s="201">
        <v>129.61000000000001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118.38</v>
      </c>
      <c r="AQ45" s="201">
        <v>17.96</v>
      </c>
      <c r="AR45" s="201">
        <v>45.1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4.7</v>
      </c>
      <c r="BA45" s="201">
        <v>3.1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272.22000000000003</v>
      </c>
      <c r="L46" s="201">
        <v>6.95</v>
      </c>
      <c r="M46" s="201">
        <v>63.17</v>
      </c>
      <c r="N46" s="201">
        <v>52.94</v>
      </c>
      <c r="O46" s="201">
        <v>73.650000000000006</v>
      </c>
      <c r="P46" s="201">
        <v>31.37</v>
      </c>
      <c r="Q46" s="201">
        <v>5.31</v>
      </c>
      <c r="R46" s="201">
        <v>19.13</v>
      </c>
      <c r="S46" s="201">
        <v>6.48</v>
      </c>
      <c r="T46" s="201">
        <v>1.42</v>
      </c>
      <c r="U46" s="201">
        <v>59.95</v>
      </c>
      <c r="V46" s="201">
        <v>5.07</v>
      </c>
      <c r="W46" s="201">
        <v>18.78</v>
      </c>
      <c r="X46" s="201">
        <v>62.83</v>
      </c>
      <c r="Y46" s="201">
        <v>0</v>
      </c>
      <c r="Z46">
        <v>0</v>
      </c>
      <c r="AA46" s="201">
        <v>13.09</v>
      </c>
      <c r="AB46" s="201">
        <v>0</v>
      </c>
      <c r="AC46" s="201">
        <v>0</v>
      </c>
      <c r="AD46" s="201">
        <v>0</v>
      </c>
      <c r="AE46" s="201">
        <v>79.78</v>
      </c>
      <c r="AF46" s="201">
        <v>0</v>
      </c>
      <c r="AG46" s="201">
        <v>0</v>
      </c>
      <c r="AH46" s="201">
        <v>0</v>
      </c>
      <c r="AI46" s="201">
        <v>129.61000000000001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118.38</v>
      </c>
      <c r="AQ46" s="201">
        <v>17.96</v>
      </c>
      <c r="AR46" s="201">
        <v>45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4.7</v>
      </c>
      <c r="BA46" s="201">
        <v>3.1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274.2</v>
      </c>
      <c r="L47" s="201">
        <v>6.95</v>
      </c>
      <c r="M47" s="201">
        <v>62.4</v>
      </c>
      <c r="N47" s="201">
        <v>52.35</v>
      </c>
      <c r="O47" s="201">
        <v>72.81</v>
      </c>
      <c r="P47" s="201">
        <v>31.03</v>
      </c>
      <c r="Q47" s="201">
        <v>5.31</v>
      </c>
      <c r="R47" s="201">
        <v>10.58</v>
      </c>
      <c r="S47" s="201">
        <v>11.63</v>
      </c>
      <c r="T47" s="201">
        <v>1.4</v>
      </c>
      <c r="U47" s="201">
        <v>59.95</v>
      </c>
      <c r="V47" s="201">
        <v>5.07</v>
      </c>
      <c r="W47" s="201">
        <v>18.78</v>
      </c>
      <c r="X47" s="201">
        <v>62.83</v>
      </c>
      <c r="Y47" s="201">
        <v>0</v>
      </c>
      <c r="Z47">
        <v>0</v>
      </c>
      <c r="AA47" s="201">
        <v>13.09</v>
      </c>
      <c r="AB47" s="201">
        <v>0</v>
      </c>
      <c r="AC47" s="201">
        <v>0</v>
      </c>
      <c r="AD47" s="201">
        <v>0</v>
      </c>
      <c r="AE47" s="201">
        <v>79.78</v>
      </c>
      <c r="AF47" s="201">
        <v>0</v>
      </c>
      <c r="AG47" s="201">
        <v>0</v>
      </c>
      <c r="AH47" s="201">
        <v>0</v>
      </c>
      <c r="AI47" s="201">
        <v>129.61000000000001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118.38</v>
      </c>
      <c r="AQ47" s="201">
        <v>17.96</v>
      </c>
      <c r="AR47" s="201">
        <v>45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4.7</v>
      </c>
      <c r="BA47" s="201">
        <v>3.1</v>
      </c>
      <c r="BB47" s="201">
        <v>2.4300000000000002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335.66</v>
      </c>
      <c r="L48" s="201">
        <v>6.95</v>
      </c>
      <c r="M48" s="201">
        <v>62.1</v>
      </c>
      <c r="N48" s="201">
        <v>52.1</v>
      </c>
      <c r="O48" s="201">
        <v>72.459999999999994</v>
      </c>
      <c r="P48" s="201">
        <v>30.87</v>
      </c>
      <c r="Q48" s="201">
        <v>9.4700000000000006</v>
      </c>
      <c r="R48" s="201">
        <v>10.53</v>
      </c>
      <c r="S48" s="201">
        <v>11.58</v>
      </c>
      <c r="T48" s="201">
        <v>1.4</v>
      </c>
      <c r="U48" s="201">
        <v>59.95</v>
      </c>
      <c r="V48" s="201">
        <v>5.07</v>
      </c>
      <c r="W48" s="201">
        <v>18.78</v>
      </c>
      <c r="X48" s="201">
        <v>62.83</v>
      </c>
      <c r="Y48" s="201">
        <v>0</v>
      </c>
      <c r="Z48">
        <v>0</v>
      </c>
      <c r="AA48" s="201">
        <v>13.09</v>
      </c>
      <c r="AB48" s="201">
        <v>0</v>
      </c>
      <c r="AC48" s="201">
        <v>0</v>
      </c>
      <c r="AD48" s="201">
        <v>0</v>
      </c>
      <c r="AE48" s="201">
        <v>79.78</v>
      </c>
      <c r="AF48" s="201">
        <v>0</v>
      </c>
      <c r="AG48" s="201">
        <v>0</v>
      </c>
      <c r="AH48" s="201">
        <v>0</v>
      </c>
      <c r="AI48" s="201">
        <v>129.61000000000001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118.38</v>
      </c>
      <c r="AQ48" s="201">
        <v>38.25</v>
      </c>
      <c r="AR48" s="201">
        <v>45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4.7</v>
      </c>
      <c r="BA48" s="201">
        <v>3.1</v>
      </c>
      <c r="BB48" s="201">
        <v>2.42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337.85</v>
      </c>
      <c r="L49" s="201">
        <v>6.95</v>
      </c>
      <c r="M49" s="201">
        <v>61.63</v>
      </c>
      <c r="N49" s="201">
        <v>51.69</v>
      </c>
      <c r="O49" s="201">
        <v>71.900000000000006</v>
      </c>
      <c r="P49" s="201">
        <v>30.63</v>
      </c>
      <c r="Q49" s="201">
        <v>8.34</v>
      </c>
      <c r="R49" s="201">
        <v>9.34</v>
      </c>
      <c r="S49" s="201">
        <v>10.36</v>
      </c>
      <c r="T49" s="201">
        <v>1.39</v>
      </c>
      <c r="U49" s="201">
        <v>59.95</v>
      </c>
      <c r="V49" s="201">
        <v>5.07</v>
      </c>
      <c r="W49" s="201">
        <v>18.78</v>
      </c>
      <c r="X49" s="201">
        <v>62.83</v>
      </c>
      <c r="Y49" s="201">
        <v>0</v>
      </c>
      <c r="Z49">
        <v>0</v>
      </c>
      <c r="AA49" s="201">
        <v>13.09</v>
      </c>
      <c r="AB49" s="201">
        <v>0</v>
      </c>
      <c r="AC49" s="201">
        <v>0</v>
      </c>
      <c r="AD49" s="201">
        <v>0</v>
      </c>
      <c r="AE49" s="201">
        <v>79.78</v>
      </c>
      <c r="AF49" s="201">
        <v>0</v>
      </c>
      <c r="AG49" s="201">
        <v>0</v>
      </c>
      <c r="AH49" s="201">
        <v>0</v>
      </c>
      <c r="AI49" s="201">
        <v>129.61000000000001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118.38</v>
      </c>
      <c r="AQ49" s="201">
        <v>38.25</v>
      </c>
      <c r="AR49" s="201">
        <v>45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4.7</v>
      </c>
      <c r="BA49" s="201">
        <v>3.1</v>
      </c>
      <c r="BB49" s="201">
        <v>2.4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337.85</v>
      </c>
      <c r="L50" s="201">
        <v>6.95</v>
      </c>
      <c r="M50" s="201">
        <v>61.48</v>
      </c>
      <c r="N50" s="201">
        <v>51.57</v>
      </c>
      <c r="O50" s="201">
        <v>71.72</v>
      </c>
      <c r="P50" s="201">
        <v>30.56</v>
      </c>
      <c r="Q50" s="201">
        <v>8.32</v>
      </c>
      <c r="R50" s="201">
        <v>9.32</v>
      </c>
      <c r="S50" s="201">
        <v>10.34</v>
      </c>
      <c r="T50" s="201">
        <v>1.38</v>
      </c>
      <c r="U50" s="201">
        <v>59.95</v>
      </c>
      <c r="V50" s="201">
        <v>5.07</v>
      </c>
      <c r="W50" s="201">
        <v>18.78</v>
      </c>
      <c r="X50" s="201">
        <v>62.83</v>
      </c>
      <c r="Y50" s="201">
        <v>0</v>
      </c>
      <c r="Z50">
        <v>0</v>
      </c>
      <c r="AA50" s="201">
        <v>13.09</v>
      </c>
      <c r="AB50" s="201">
        <v>0</v>
      </c>
      <c r="AC50" s="201">
        <v>0</v>
      </c>
      <c r="AD50" s="201">
        <v>0</v>
      </c>
      <c r="AE50" s="201">
        <v>79.78</v>
      </c>
      <c r="AF50" s="201">
        <v>0</v>
      </c>
      <c r="AG50" s="201">
        <v>0</v>
      </c>
      <c r="AH50" s="201">
        <v>0</v>
      </c>
      <c r="AI50" s="201">
        <v>129.61000000000001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118.38</v>
      </c>
      <c r="AQ50" s="201">
        <v>38.24</v>
      </c>
      <c r="AR50" s="201">
        <v>45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4.7</v>
      </c>
      <c r="BA50" s="201">
        <v>3.1</v>
      </c>
      <c r="BB50" s="201">
        <v>2.4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337.86</v>
      </c>
      <c r="L51" s="201">
        <v>6.95</v>
      </c>
      <c r="M51" s="201">
        <v>63.17</v>
      </c>
      <c r="N51" s="201">
        <v>52.94</v>
      </c>
      <c r="O51" s="201">
        <v>73.650000000000006</v>
      </c>
      <c r="P51" s="201">
        <v>31.37</v>
      </c>
      <c r="Q51" s="201">
        <v>9.6199999999999992</v>
      </c>
      <c r="R51" s="201">
        <v>14.94</v>
      </c>
      <c r="S51" s="201">
        <v>11.77</v>
      </c>
      <c r="T51" s="201">
        <v>0</v>
      </c>
      <c r="U51" s="201">
        <v>59.95</v>
      </c>
      <c r="V51" s="201">
        <v>5.07</v>
      </c>
      <c r="W51" s="201">
        <v>18.78</v>
      </c>
      <c r="X51" s="201">
        <v>62.83</v>
      </c>
      <c r="Y51" s="201">
        <v>0</v>
      </c>
      <c r="Z51">
        <v>0</v>
      </c>
      <c r="AA51" s="201">
        <v>13.09</v>
      </c>
      <c r="AB51" s="201">
        <v>0</v>
      </c>
      <c r="AC51" s="201">
        <v>0</v>
      </c>
      <c r="AD51" s="201">
        <v>0</v>
      </c>
      <c r="AE51" s="201">
        <v>79.78</v>
      </c>
      <c r="AF51" s="201">
        <v>0</v>
      </c>
      <c r="AG51" s="201">
        <v>0</v>
      </c>
      <c r="AH51" s="201">
        <v>0</v>
      </c>
      <c r="AI51" s="201">
        <v>129.61000000000001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118.38</v>
      </c>
      <c r="AQ51" s="201">
        <v>38.25</v>
      </c>
      <c r="AR51" s="201">
        <v>45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4.7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337.85</v>
      </c>
      <c r="L52" s="201">
        <v>6.95</v>
      </c>
      <c r="M52" s="201">
        <v>63.17</v>
      </c>
      <c r="N52" s="201">
        <v>52.94</v>
      </c>
      <c r="O52" s="201">
        <v>73.650000000000006</v>
      </c>
      <c r="P52" s="201">
        <v>31.37</v>
      </c>
      <c r="Q52" s="201">
        <v>9.6199999999999992</v>
      </c>
      <c r="R52" s="201">
        <v>19.13</v>
      </c>
      <c r="S52" s="201">
        <v>11.77</v>
      </c>
      <c r="T52" s="201">
        <v>0</v>
      </c>
      <c r="U52" s="201">
        <v>59.95</v>
      </c>
      <c r="V52" s="201">
        <v>5.07</v>
      </c>
      <c r="W52" s="201">
        <v>18.78</v>
      </c>
      <c r="X52" s="201">
        <v>62.83</v>
      </c>
      <c r="Y52" s="201">
        <v>0</v>
      </c>
      <c r="Z52">
        <v>0</v>
      </c>
      <c r="AA52" s="201">
        <v>13.09</v>
      </c>
      <c r="AB52" s="201">
        <v>0</v>
      </c>
      <c r="AC52" s="201">
        <v>0</v>
      </c>
      <c r="AD52" s="201">
        <v>0</v>
      </c>
      <c r="AE52" s="201">
        <v>79.78</v>
      </c>
      <c r="AF52" s="201">
        <v>0</v>
      </c>
      <c r="AG52" s="201">
        <v>0</v>
      </c>
      <c r="AH52" s="201">
        <v>0</v>
      </c>
      <c r="AI52" s="201">
        <v>129.61000000000001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118.38</v>
      </c>
      <c r="AQ52" s="201">
        <v>38.24</v>
      </c>
      <c r="AR52" s="201">
        <v>44.5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4.7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383.41</v>
      </c>
      <c r="L53" s="201">
        <v>6.89</v>
      </c>
      <c r="M53" s="201">
        <v>63.17</v>
      </c>
      <c r="N53" s="201">
        <v>52.94</v>
      </c>
      <c r="O53" s="201">
        <v>73.650000000000006</v>
      </c>
      <c r="P53" s="201">
        <v>31.37</v>
      </c>
      <c r="Q53" s="201">
        <v>9.6199999999999992</v>
      </c>
      <c r="R53" s="201">
        <v>19.13</v>
      </c>
      <c r="S53" s="201">
        <v>11.77</v>
      </c>
      <c r="T53" s="201">
        <v>0</v>
      </c>
      <c r="U53" s="201">
        <v>59.95</v>
      </c>
      <c r="V53" s="201">
        <v>5.07</v>
      </c>
      <c r="W53" s="201">
        <v>18.78</v>
      </c>
      <c r="X53" s="201">
        <v>62.83</v>
      </c>
      <c r="Y53" s="201">
        <v>0</v>
      </c>
      <c r="Z53">
        <v>0</v>
      </c>
      <c r="AA53" s="201">
        <v>13.09</v>
      </c>
      <c r="AB53" s="201">
        <v>0</v>
      </c>
      <c r="AC53" s="201">
        <v>0</v>
      </c>
      <c r="AD53" s="201">
        <v>0</v>
      </c>
      <c r="AE53" s="201">
        <v>79.78</v>
      </c>
      <c r="AF53" s="201">
        <v>0</v>
      </c>
      <c r="AG53" s="201">
        <v>0</v>
      </c>
      <c r="AH53" s="201">
        <v>0</v>
      </c>
      <c r="AI53" s="201">
        <v>129.61000000000001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118.38</v>
      </c>
      <c r="AQ53" s="201">
        <v>38.25</v>
      </c>
      <c r="AR53" s="201">
        <v>44.5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4.7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386.12</v>
      </c>
      <c r="L54" s="201">
        <v>6.89</v>
      </c>
      <c r="M54" s="201">
        <v>63.17</v>
      </c>
      <c r="N54" s="201">
        <v>52.94</v>
      </c>
      <c r="O54" s="201">
        <v>73.650000000000006</v>
      </c>
      <c r="P54" s="201">
        <v>31.37</v>
      </c>
      <c r="Q54" s="201">
        <v>9.6199999999999992</v>
      </c>
      <c r="R54" s="201">
        <v>19.13</v>
      </c>
      <c r="S54" s="201">
        <v>11.77</v>
      </c>
      <c r="T54" s="201">
        <v>0</v>
      </c>
      <c r="U54" s="201">
        <v>59.95</v>
      </c>
      <c r="V54" s="201">
        <v>5.07</v>
      </c>
      <c r="W54" s="201">
        <v>18.78</v>
      </c>
      <c r="X54" s="201">
        <v>62.83</v>
      </c>
      <c r="Y54" s="201">
        <v>0</v>
      </c>
      <c r="Z54">
        <v>0</v>
      </c>
      <c r="AA54" s="201">
        <v>13.09</v>
      </c>
      <c r="AB54" s="201">
        <v>0</v>
      </c>
      <c r="AC54" s="201">
        <v>0</v>
      </c>
      <c r="AD54" s="201">
        <v>0</v>
      </c>
      <c r="AE54" s="201">
        <v>79.78</v>
      </c>
      <c r="AF54" s="201">
        <v>0</v>
      </c>
      <c r="AG54" s="201">
        <v>0</v>
      </c>
      <c r="AH54" s="201">
        <v>0</v>
      </c>
      <c r="AI54" s="201">
        <v>129.61000000000001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118.38</v>
      </c>
      <c r="AQ54" s="201">
        <v>38.25</v>
      </c>
      <c r="AR54" s="201">
        <v>44.5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4.7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365.85</v>
      </c>
      <c r="L55" s="201">
        <v>6.89</v>
      </c>
      <c r="M55" s="201">
        <v>63.17</v>
      </c>
      <c r="N55" s="201">
        <v>52.94</v>
      </c>
      <c r="O55" s="201">
        <v>73.650000000000006</v>
      </c>
      <c r="P55" s="201">
        <v>31.37</v>
      </c>
      <c r="Q55" s="201">
        <v>9.6199999999999992</v>
      </c>
      <c r="R55" s="201">
        <v>19.13</v>
      </c>
      <c r="S55" s="201">
        <v>11.77</v>
      </c>
      <c r="T55" s="201">
        <v>0</v>
      </c>
      <c r="U55" s="201">
        <v>59.95</v>
      </c>
      <c r="V55" s="201">
        <v>5.07</v>
      </c>
      <c r="W55" s="201">
        <v>18.78</v>
      </c>
      <c r="X55" s="201">
        <v>62.83</v>
      </c>
      <c r="Y55" s="201">
        <v>0</v>
      </c>
      <c r="Z55">
        <v>0</v>
      </c>
      <c r="AA55" s="201">
        <v>13.09</v>
      </c>
      <c r="AB55" s="201">
        <v>0</v>
      </c>
      <c r="AC55" s="201">
        <v>0</v>
      </c>
      <c r="AD55" s="201">
        <v>0</v>
      </c>
      <c r="AE55" s="201">
        <v>79.78</v>
      </c>
      <c r="AF55" s="201">
        <v>0</v>
      </c>
      <c r="AG55" s="201">
        <v>0</v>
      </c>
      <c r="AH55" s="201">
        <v>0</v>
      </c>
      <c r="AI55" s="201">
        <v>129.61000000000001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118.38</v>
      </c>
      <c r="AQ55" s="201">
        <v>38.25</v>
      </c>
      <c r="AR55" s="201">
        <v>44.5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4.7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350.4</v>
      </c>
      <c r="L56" s="201">
        <v>6.89</v>
      </c>
      <c r="M56" s="201">
        <v>63.17</v>
      </c>
      <c r="N56" s="201">
        <v>52.94</v>
      </c>
      <c r="O56" s="201">
        <v>73.650000000000006</v>
      </c>
      <c r="P56" s="201">
        <v>31.37</v>
      </c>
      <c r="Q56" s="201">
        <v>9.6199999999999992</v>
      </c>
      <c r="R56" s="201">
        <v>19.13</v>
      </c>
      <c r="S56" s="201">
        <v>11.77</v>
      </c>
      <c r="T56" s="201">
        <v>0</v>
      </c>
      <c r="U56" s="201">
        <v>59.95</v>
      </c>
      <c r="V56" s="201">
        <v>5.07</v>
      </c>
      <c r="W56" s="201">
        <v>18.78</v>
      </c>
      <c r="X56" s="201">
        <v>62.83</v>
      </c>
      <c r="Y56" s="201">
        <v>0</v>
      </c>
      <c r="Z56">
        <v>0</v>
      </c>
      <c r="AA56" s="201">
        <v>13.09</v>
      </c>
      <c r="AB56" s="201">
        <v>0</v>
      </c>
      <c r="AC56" s="201">
        <v>0</v>
      </c>
      <c r="AD56" s="201">
        <v>0</v>
      </c>
      <c r="AE56" s="201">
        <v>79.78</v>
      </c>
      <c r="AF56" s="201">
        <v>0</v>
      </c>
      <c r="AG56" s="201">
        <v>0</v>
      </c>
      <c r="AH56" s="201">
        <v>0</v>
      </c>
      <c r="AI56" s="201">
        <v>129.61000000000001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118.38</v>
      </c>
      <c r="AQ56" s="201">
        <v>38.25</v>
      </c>
      <c r="AR56" s="201">
        <v>44.5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4.7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399.62</v>
      </c>
      <c r="L57" s="201">
        <v>6.89</v>
      </c>
      <c r="M57" s="201">
        <v>63.17</v>
      </c>
      <c r="N57" s="201">
        <v>52.94</v>
      </c>
      <c r="O57" s="201">
        <v>73.650000000000006</v>
      </c>
      <c r="P57" s="201">
        <v>31.37</v>
      </c>
      <c r="Q57" s="201">
        <v>9.6199999999999992</v>
      </c>
      <c r="R57" s="201">
        <v>19.13</v>
      </c>
      <c r="S57" s="201">
        <v>11.77</v>
      </c>
      <c r="T57" s="201">
        <v>0</v>
      </c>
      <c r="U57" s="201">
        <v>59.95</v>
      </c>
      <c r="V57" s="201">
        <v>5.07</v>
      </c>
      <c r="W57" s="201">
        <v>18.78</v>
      </c>
      <c r="X57" s="201">
        <v>62.83</v>
      </c>
      <c r="Y57" s="201">
        <v>0</v>
      </c>
      <c r="Z57">
        <v>0</v>
      </c>
      <c r="AA57" s="201">
        <v>13.09</v>
      </c>
      <c r="AB57" s="201">
        <v>0</v>
      </c>
      <c r="AC57" s="201">
        <v>0</v>
      </c>
      <c r="AD57" s="201">
        <v>0</v>
      </c>
      <c r="AE57" s="201">
        <v>79.78</v>
      </c>
      <c r="AF57" s="201">
        <v>0</v>
      </c>
      <c r="AG57" s="201">
        <v>0</v>
      </c>
      <c r="AH57" s="201">
        <v>0</v>
      </c>
      <c r="AI57" s="201">
        <v>129.61000000000001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118.38</v>
      </c>
      <c r="AQ57" s="201">
        <v>38.25</v>
      </c>
      <c r="AR57" s="201">
        <v>44.5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4.7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438.24</v>
      </c>
      <c r="L58" s="201">
        <v>6.89</v>
      </c>
      <c r="M58" s="201">
        <v>63.17</v>
      </c>
      <c r="N58" s="201">
        <v>52.94</v>
      </c>
      <c r="O58" s="201">
        <v>73.650000000000006</v>
      </c>
      <c r="P58" s="201">
        <v>31.37</v>
      </c>
      <c r="Q58" s="201">
        <v>9.6199999999999992</v>
      </c>
      <c r="R58" s="201">
        <v>19.13</v>
      </c>
      <c r="S58" s="201">
        <v>11.77</v>
      </c>
      <c r="T58" s="201">
        <v>0</v>
      </c>
      <c r="U58" s="201">
        <v>59.95</v>
      </c>
      <c r="V58" s="201">
        <v>5.07</v>
      </c>
      <c r="W58" s="201">
        <v>18.78</v>
      </c>
      <c r="X58" s="201">
        <v>62.83</v>
      </c>
      <c r="Y58" s="201">
        <v>0</v>
      </c>
      <c r="Z58">
        <v>0</v>
      </c>
      <c r="AA58" s="201">
        <v>13.09</v>
      </c>
      <c r="AB58" s="201">
        <v>0</v>
      </c>
      <c r="AC58" s="201">
        <v>0</v>
      </c>
      <c r="AD58" s="201">
        <v>0</v>
      </c>
      <c r="AE58" s="201">
        <v>79.78</v>
      </c>
      <c r="AF58" s="201">
        <v>0</v>
      </c>
      <c r="AG58" s="201">
        <v>0</v>
      </c>
      <c r="AH58" s="201">
        <v>0</v>
      </c>
      <c r="AI58" s="201">
        <v>129.61000000000001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118.38</v>
      </c>
      <c r="AQ58" s="201">
        <v>38.25</v>
      </c>
      <c r="AR58" s="201">
        <v>44.5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4.7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455.61</v>
      </c>
      <c r="L59" s="201">
        <v>6.89</v>
      </c>
      <c r="M59" s="201">
        <v>63.17</v>
      </c>
      <c r="N59" s="201">
        <v>52.94</v>
      </c>
      <c r="O59" s="201">
        <v>73.650000000000006</v>
      </c>
      <c r="P59" s="201">
        <v>31.37</v>
      </c>
      <c r="Q59" s="201">
        <v>9.6199999999999992</v>
      </c>
      <c r="R59" s="201">
        <v>19.13</v>
      </c>
      <c r="S59" s="201">
        <v>11.77</v>
      </c>
      <c r="T59" s="201">
        <v>0</v>
      </c>
      <c r="U59" s="201">
        <v>59.95</v>
      </c>
      <c r="V59" s="201">
        <v>5.07</v>
      </c>
      <c r="W59" s="201">
        <v>18.78</v>
      </c>
      <c r="X59" s="201">
        <v>62.83</v>
      </c>
      <c r="Y59" s="201">
        <v>0</v>
      </c>
      <c r="Z59">
        <v>0</v>
      </c>
      <c r="AA59" s="201">
        <v>13.09</v>
      </c>
      <c r="AB59" s="201">
        <v>0</v>
      </c>
      <c r="AC59" s="201">
        <v>0</v>
      </c>
      <c r="AD59" s="201">
        <v>0</v>
      </c>
      <c r="AE59" s="201">
        <v>78.36</v>
      </c>
      <c r="AF59" s="201">
        <v>0</v>
      </c>
      <c r="AG59" s="201">
        <v>0</v>
      </c>
      <c r="AH59" s="201">
        <v>0</v>
      </c>
      <c r="AI59" s="201">
        <v>129.61000000000001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118.38</v>
      </c>
      <c r="AQ59" s="201">
        <v>38.25</v>
      </c>
      <c r="AR59" s="201">
        <v>44.5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4.7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456.58</v>
      </c>
      <c r="L60" s="201">
        <v>6.89</v>
      </c>
      <c r="M60" s="201">
        <v>63.17</v>
      </c>
      <c r="N60" s="201">
        <v>52.94</v>
      </c>
      <c r="O60" s="201">
        <v>73.650000000000006</v>
      </c>
      <c r="P60" s="201">
        <v>31.37</v>
      </c>
      <c r="Q60" s="201">
        <v>9.6199999999999992</v>
      </c>
      <c r="R60" s="201">
        <v>19.13</v>
      </c>
      <c r="S60" s="201">
        <v>11.77</v>
      </c>
      <c r="T60" s="201">
        <v>0</v>
      </c>
      <c r="U60" s="201">
        <v>59.95</v>
      </c>
      <c r="V60" s="201">
        <v>5.07</v>
      </c>
      <c r="W60" s="201">
        <v>18.78</v>
      </c>
      <c r="X60" s="201">
        <v>62.83</v>
      </c>
      <c r="Y60" s="201">
        <v>0</v>
      </c>
      <c r="Z60">
        <v>0</v>
      </c>
      <c r="AA60" s="201">
        <v>13.09</v>
      </c>
      <c r="AB60" s="201">
        <v>0</v>
      </c>
      <c r="AC60" s="201">
        <v>0</v>
      </c>
      <c r="AD60" s="201">
        <v>0</v>
      </c>
      <c r="AE60" s="201">
        <v>78.36</v>
      </c>
      <c r="AF60" s="201">
        <v>0</v>
      </c>
      <c r="AG60" s="201">
        <v>0</v>
      </c>
      <c r="AH60" s="201">
        <v>0</v>
      </c>
      <c r="AI60" s="201">
        <v>129.61000000000001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118.38</v>
      </c>
      <c r="AQ60" s="201">
        <v>38.25</v>
      </c>
      <c r="AR60" s="201">
        <v>44.5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4.7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471.06</v>
      </c>
      <c r="L61" s="201">
        <v>6.89</v>
      </c>
      <c r="M61" s="201">
        <v>63.17</v>
      </c>
      <c r="N61" s="201">
        <v>52.94</v>
      </c>
      <c r="O61" s="201">
        <v>73.650000000000006</v>
      </c>
      <c r="P61" s="201">
        <v>31.37</v>
      </c>
      <c r="Q61" s="201">
        <v>9.6199999999999992</v>
      </c>
      <c r="R61" s="201">
        <v>19.13</v>
      </c>
      <c r="S61" s="201">
        <v>11.77</v>
      </c>
      <c r="T61" s="201">
        <v>0</v>
      </c>
      <c r="U61" s="201">
        <v>59.95</v>
      </c>
      <c r="V61" s="201">
        <v>5.07</v>
      </c>
      <c r="W61" s="201">
        <v>18.78</v>
      </c>
      <c r="X61" s="201">
        <v>62.83</v>
      </c>
      <c r="Y61" s="201">
        <v>0</v>
      </c>
      <c r="Z61">
        <v>0</v>
      </c>
      <c r="AA61" s="201">
        <v>13.09</v>
      </c>
      <c r="AB61" s="201">
        <v>0</v>
      </c>
      <c r="AC61" s="201">
        <v>0</v>
      </c>
      <c r="AD61" s="201">
        <v>0</v>
      </c>
      <c r="AE61" s="201">
        <v>78.36</v>
      </c>
      <c r="AF61" s="201">
        <v>0</v>
      </c>
      <c r="AG61" s="201">
        <v>0</v>
      </c>
      <c r="AH61" s="201">
        <v>0</v>
      </c>
      <c r="AI61" s="201">
        <v>129.61000000000001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118.38</v>
      </c>
      <c r="AQ61" s="201">
        <v>38.25</v>
      </c>
      <c r="AR61" s="201">
        <v>44.5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4.7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464.31</v>
      </c>
      <c r="L62" s="201">
        <v>6.89</v>
      </c>
      <c r="M62" s="201">
        <v>63.17</v>
      </c>
      <c r="N62" s="201">
        <v>52.94</v>
      </c>
      <c r="O62" s="201">
        <v>73.650000000000006</v>
      </c>
      <c r="P62" s="201">
        <v>31.37</v>
      </c>
      <c r="Q62" s="201">
        <v>9.6199999999999992</v>
      </c>
      <c r="R62" s="201">
        <v>19.13</v>
      </c>
      <c r="S62" s="201">
        <v>11.77</v>
      </c>
      <c r="T62" s="201">
        <v>0</v>
      </c>
      <c r="U62" s="201">
        <v>59.95</v>
      </c>
      <c r="V62" s="201">
        <v>5.07</v>
      </c>
      <c r="W62" s="201">
        <v>18.78</v>
      </c>
      <c r="X62" s="201">
        <v>62.83</v>
      </c>
      <c r="Y62" s="201">
        <v>0</v>
      </c>
      <c r="Z62">
        <v>0</v>
      </c>
      <c r="AA62" s="201">
        <v>13.09</v>
      </c>
      <c r="AB62" s="201">
        <v>0</v>
      </c>
      <c r="AC62" s="201">
        <v>0</v>
      </c>
      <c r="AD62" s="201">
        <v>0</v>
      </c>
      <c r="AE62" s="201">
        <v>78.36</v>
      </c>
      <c r="AF62" s="201">
        <v>0</v>
      </c>
      <c r="AG62" s="201">
        <v>0</v>
      </c>
      <c r="AH62" s="201">
        <v>0</v>
      </c>
      <c r="AI62" s="201">
        <v>129.61000000000001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118.38</v>
      </c>
      <c r="AQ62" s="201">
        <v>38.25</v>
      </c>
      <c r="AR62" s="201">
        <v>44.5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4.7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465.27</v>
      </c>
      <c r="L63" s="201">
        <v>6.89</v>
      </c>
      <c r="M63" s="201">
        <v>63.17</v>
      </c>
      <c r="N63" s="201">
        <v>52.94</v>
      </c>
      <c r="O63" s="201">
        <v>73.650000000000006</v>
      </c>
      <c r="P63" s="201">
        <v>31.37</v>
      </c>
      <c r="Q63" s="201">
        <v>9.6199999999999992</v>
      </c>
      <c r="R63" s="201">
        <v>19.13</v>
      </c>
      <c r="S63" s="201">
        <v>11.77</v>
      </c>
      <c r="T63" s="201">
        <v>0</v>
      </c>
      <c r="U63" s="201">
        <v>59.95</v>
      </c>
      <c r="V63" s="201">
        <v>5.07</v>
      </c>
      <c r="W63" s="201">
        <v>18.78</v>
      </c>
      <c r="X63" s="201">
        <v>62.83</v>
      </c>
      <c r="Y63" s="201">
        <v>0</v>
      </c>
      <c r="Z63">
        <v>0</v>
      </c>
      <c r="AA63" s="201">
        <v>13.09</v>
      </c>
      <c r="AB63" s="201">
        <v>0</v>
      </c>
      <c r="AC63" s="201">
        <v>0</v>
      </c>
      <c r="AD63" s="201">
        <v>0</v>
      </c>
      <c r="AE63" s="201">
        <v>78.36</v>
      </c>
      <c r="AF63" s="201">
        <v>0</v>
      </c>
      <c r="AG63" s="201">
        <v>0</v>
      </c>
      <c r="AH63" s="201">
        <v>0</v>
      </c>
      <c r="AI63" s="201">
        <v>129.61000000000001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118.38</v>
      </c>
      <c r="AQ63" s="201">
        <v>38.25</v>
      </c>
      <c r="AR63" s="201">
        <v>45.5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4.7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464.31</v>
      </c>
      <c r="L64" s="201">
        <v>6.89</v>
      </c>
      <c r="M64" s="201">
        <v>63.17</v>
      </c>
      <c r="N64" s="201">
        <v>52.94</v>
      </c>
      <c r="O64" s="201">
        <v>73.650000000000006</v>
      </c>
      <c r="P64" s="201">
        <v>31.37</v>
      </c>
      <c r="Q64" s="201">
        <v>9.6199999999999992</v>
      </c>
      <c r="R64" s="201">
        <v>19.13</v>
      </c>
      <c r="S64" s="201">
        <v>11.77</v>
      </c>
      <c r="T64" s="201">
        <v>0</v>
      </c>
      <c r="U64" s="201">
        <v>59.95</v>
      </c>
      <c r="V64" s="201">
        <v>5.07</v>
      </c>
      <c r="W64" s="201">
        <v>18.78</v>
      </c>
      <c r="X64" s="201">
        <v>62.83</v>
      </c>
      <c r="Y64" s="201">
        <v>0</v>
      </c>
      <c r="Z64">
        <v>0</v>
      </c>
      <c r="AA64" s="201">
        <v>13.09</v>
      </c>
      <c r="AB64" s="201">
        <v>0</v>
      </c>
      <c r="AC64" s="201">
        <v>0</v>
      </c>
      <c r="AD64" s="201">
        <v>0</v>
      </c>
      <c r="AE64" s="201">
        <v>78.36</v>
      </c>
      <c r="AF64" s="201">
        <v>0</v>
      </c>
      <c r="AG64" s="201">
        <v>0</v>
      </c>
      <c r="AH64" s="201">
        <v>0</v>
      </c>
      <c r="AI64" s="201">
        <v>129.61000000000001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118.38</v>
      </c>
      <c r="AQ64" s="201">
        <v>38.25</v>
      </c>
      <c r="AR64" s="201">
        <v>45.5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4.7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459.48</v>
      </c>
      <c r="L65" s="201">
        <v>6.88</v>
      </c>
      <c r="M65" s="201">
        <v>63.17</v>
      </c>
      <c r="N65" s="201">
        <v>52.94</v>
      </c>
      <c r="O65" s="201">
        <v>73.650000000000006</v>
      </c>
      <c r="P65" s="201">
        <v>31.37</v>
      </c>
      <c r="Q65" s="201">
        <v>9.6199999999999992</v>
      </c>
      <c r="R65" s="201">
        <v>19.13</v>
      </c>
      <c r="S65" s="201">
        <v>11.77</v>
      </c>
      <c r="T65" s="201">
        <v>0</v>
      </c>
      <c r="U65" s="201">
        <v>59.95</v>
      </c>
      <c r="V65" s="201">
        <v>5.07</v>
      </c>
      <c r="W65" s="201">
        <v>18.78</v>
      </c>
      <c r="X65" s="201">
        <v>62.83</v>
      </c>
      <c r="Y65" s="201">
        <v>0</v>
      </c>
      <c r="Z65">
        <v>0</v>
      </c>
      <c r="AA65" s="201">
        <v>13.09</v>
      </c>
      <c r="AB65" s="201">
        <v>0</v>
      </c>
      <c r="AC65" s="201">
        <v>0</v>
      </c>
      <c r="AD65" s="201">
        <v>0</v>
      </c>
      <c r="AE65" s="201">
        <v>78.36</v>
      </c>
      <c r="AF65" s="201">
        <v>0</v>
      </c>
      <c r="AG65" s="201">
        <v>0</v>
      </c>
      <c r="AH65" s="201">
        <v>0</v>
      </c>
      <c r="AI65" s="201">
        <v>102.89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118.38</v>
      </c>
      <c r="AQ65" s="201">
        <v>38.25</v>
      </c>
      <c r="AR65" s="201">
        <v>45.5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4.7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472.99</v>
      </c>
      <c r="L66" s="201">
        <v>6.88</v>
      </c>
      <c r="M66" s="201">
        <v>63.17</v>
      </c>
      <c r="N66" s="201">
        <v>52.94</v>
      </c>
      <c r="O66" s="201">
        <v>73.650000000000006</v>
      </c>
      <c r="P66" s="201">
        <v>31.37</v>
      </c>
      <c r="Q66" s="201">
        <v>9.6199999999999992</v>
      </c>
      <c r="R66" s="201">
        <v>19.13</v>
      </c>
      <c r="S66" s="201">
        <v>11.77</v>
      </c>
      <c r="T66" s="201">
        <v>0</v>
      </c>
      <c r="U66" s="201">
        <v>59.95</v>
      </c>
      <c r="V66" s="201">
        <v>5.07</v>
      </c>
      <c r="W66" s="201">
        <v>18.78</v>
      </c>
      <c r="X66" s="201">
        <v>62.83</v>
      </c>
      <c r="Y66" s="201">
        <v>0</v>
      </c>
      <c r="Z66">
        <v>0</v>
      </c>
      <c r="AA66" s="201">
        <v>13.09</v>
      </c>
      <c r="AB66" s="201">
        <v>0</v>
      </c>
      <c r="AC66" s="201">
        <v>0</v>
      </c>
      <c r="AD66" s="201">
        <v>0</v>
      </c>
      <c r="AE66" s="201">
        <v>78.36</v>
      </c>
      <c r="AF66" s="201">
        <v>0</v>
      </c>
      <c r="AG66" s="201">
        <v>0</v>
      </c>
      <c r="AH66" s="201">
        <v>0</v>
      </c>
      <c r="AI66" s="201">
        <v>102.89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118.38</v>
      </c>
      <c r="AQ66" s="201">
        <v>38.25</v>
      </c>
      <c r="AR66" s="201">
        <v>45.5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4.7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494.49</v>
      </c>
      <c r="L67" s="201">
        <v>6.89</v>
      </c>
      <c r="M67" s="201">
        <v>63.17</v>
      </c>
      <c r="N67" s="201">
        <v>52.94</v>
      </c>
      <c r="O67" s="201">
        <v>73.650000000000006</v>
      </c>
      <c r="P67" s="201">
        <v>31.37</v>
      </c>
      <c r="Q67" s="201">
        <v>9.6199999999999992</v>
      </c>
      <c r="R67" s="201">
        <v>19.13</v>
      </c>
      <c r="S67" s="201">
        <v>11.77</v>
      </c>
      <c r="T67" s="201">
        <v>0.82</v>
      </c>
      <c r="U67" s="201">
        <v>59.95</v>
      </c>
      <c r="V67" s="201">
        <v>5.07</v>
      </c>
      <c r="W67" s="201">
        <v>18.78</v>
      </c>
      <c r="X67" s="201">
        <v>62.83</v>
      </c>
      <c r="Y67" s="201">
        <v>0</v>
      </c>
      <c r="Z67">
        <v>0</v>
      </c>
      <c r="AA67" s="201">
        <v>13.09</v>
      </c>
      <c r="AB67" s="201">
        <v>0</v>
      </c>
      <c r="AC67" s="201">
        <v>0</v>
      </c>
      <c r="AD67" s="201">
        <v>0</v>
      </c>
      <c r="AE67" s="201">
        <v>78.36</v>
      </c>
      <c r="AF67" s="201">
        <v>0</v>
      </c>
      <c r="AG67" s="201">
        <v>0</v>
      </c>
      <c r="AH67" s="201">
        <v>0</v>
      </c>
      <c r="AI67" s="201">
        <v>102.89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118.38</v>
      </c>
      <c r="AQ67" s="201">
        <v>38.25</v>
      </c>
      <c r="AR67" s="201">
        <v>45.5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4.7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494.49</v>
      </c>
      <c r="L68" s="201">
        <v>6.89</v>
      </c>
      <c r="M68" s="201">
        <v>63.17</v>
      </c>
      <c r="N68" s="201">
        <v>52.94</v>
      </c>
      <c r="O68" s="201">
        <v>73.650000000000006</v>
      </c>
      <c r="P68" s="201">
        <v>31.37</v>
      </c>
      <c r="Q68" s="201">
        <v>9.6199999999999992</v>
      </c>
      <c r="R68" s="201">
        <v>19.13</v>
      </c>
      <c r="S68" s="201">
        <v>10.62</v>
      </c>
      <c r="T68" s="201">
        <v>1.42</v>
      </c>
      <c r="U68" s="201">
        <v>59.95</v>
      </c>
      <c r="V68" s="201">
        <v>5.07</v>
      </c>
      <c r="W68" s="201">
        <v>18.78</v>
      </c>
      <c r="X68" s="201">
        <v>62.83</v>
      </c>
      <c r="Y68" s="201">
        <v>0</v>
      </c>
      <c r="Z68">
        <v>0</v>
      </c>
      <c r="AA68" s="201">
        <v>13.09</v>
      </c>
      <c r="AB68" s="201">
        <v>0</v>
      </c>
      <c r="AC68" s="201">
        <v>0</v>
      </c>
      <c r="AD68" s="201">
        <v>0</v>
      </c>
      <c r="AE68" s="201">
        <v>78.36</v>
      </c>
      <c r="AF68" s="201">
        <v>0</v>
      </c>
      <c r="AG68" s="201">
        <v>0</v>
      </c>
      <c r="AH68" s="201">
        <v>0</v>
      </c>
      <c r="AI68" s="201">
        <v>102.89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118.38</v>
      </c>
      <c r="AQ68" s="201">
        <v>38.25</v>
      </c>
      <c r="AR68" s="201">
        <v>45.5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4.7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448.18</v>
      </c>
      <c r="L69" s="201">
        <v>17.46</v>
      </c>
      <c r="M69" s="201">
        <v>63.17</v>
      </c>
      <c r="N69" s="201">
        <v>52.94</v>
      </c>
      <c r="O69" s="201">
        <v>73.650000000000006</v>
      </c>
      <c r="P69" s="201">
        <v>31.37</v>
      </c>
      <c r="Q69" s="201">
        <v>8.56</v>
      </c>
      <c r="R69" s="201">
        <v>19.13</v>
      </c>
      <c r="S69" s="201">
        <v>11.77</v>
      </c>
      <c r="T69" s="201">
        <v>1.42</v>
      </c>
      <c r="U69" s="201">
        <v>59.95</v>
      </c>
      <c r="V69" s="201">
        <v>5.07</v>
      </c>
      <c r="W69" s="201">
        <v>18.78</v>
      </c>
      <c r="X69" s="201">
        <v>62.83</v>
      </c>
      <c r="Y69" s="201">
        <v>0</v>
      </c>
      <c r="Z69">
        <v>0</v>
      </c>
      <c r="AA69" s="201">
        <v>13.09</v>
      </c>
      <c r="AB69" s="201">
        <v>0</v>
      </c>
      <c r="AC69" s="201">
        <v>0</v>
      </c>
      <c r="AD69" s="201">
        <v>0</v>
      </c>
      <c r="AE69" s="201">
        <v>78.36</v>
      </c>
      <c r="AF69" s="201">
        <v>0</v>
      </c>
      <c r="AG69" s="201">
        <v>0</v>
      </c>
      <c r="AH69" s="201">
        <v>0</v>
      </c>
      <c r="AI69" s="201">
        <v>102.89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118.38</v>
      </c>
      <c r="AQ69" s="201">
        <v>34.85</v>
      </c>
      <c r="AR69" s="201">
        <v>46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4.7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462.54</v>
      </c>
      <c r="L70" s="201">
        <v>17.46</v>
      </c>
      <c r="M70" s="201">
        <v>63.17</v>
      </c>
      <c r="N70" s="201">
        <v>52.94</v>
      </c>
      <c r="O70" s="201">
        <v>73.650000000000006</v>
      </c>
      <c r="P70" s="201">
        <v>31.37</v>
      </c>
      <c r="Q70" s="201">
        <v>8.56</v>
      </c>
      <c r="R70" s="201">
        <v>19.13</v>
      </c>
      <c r="S70" s="201">
        <v>11.77</v>
      </c>
      <c r="T70" s="201">
        <v>1.42</v>
      </c>
      <c r="U70" s="201">
        <v>59.95</v>
      </c>
      <c r="V70" s="201">
        <v>5.07</v>
      </c>
      <c r="W70" s="201">
        <v>18.78</v>
      </c>
      <c r="X70" s="201">
        <v>62.83</v>
      </c>
      <c r="Y70" s="201">
        <v>0</v>
      </c>
      <c r="Z70">
        <v>0</v>
      </c>
      <c r="AA70" s="201">
        <v>13.09</v>
      </c>
      <c r="AB70" s="201">
        <v>0</v>
      </c>
      <c r="AC70" s="201">
        <v>0</v>
      </c>
      <c r="AD70" s="201">
        <v>0</v>
      </c>
      <c r="AE70" s="201">
        <v>78.36</v>
      </c>
      <c r="AF70" s="201">
        <v>0</v>
      </c>
      <c r="AG70" s="201">
        <v>0</v>
      </c>
      <c r="AH70" s="201">
        <v>0</v>
      </c>
      <c r="AI70" s="201">
        <v>102.89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118.38</v>
      </c>
      <c r="AQ70" s="201">
        <v>34.85</v>
      </c>
      <c r="AR70" s="201">
        <v>46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4.7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463.34</v>
      </c>
      <c r="L71" s="201">
        <v>6.88</v>
      </c>
      <c r="M71" s="201">
        <v>63.17</v>
      </c>
      <c r="N71" s="201">
        <v>52.94</v>
      </c>
      <c r="O71" s="201">
        <v>73.650000000000006</v>
      </c>
      <c r="P71" s="201">
        <v>31.37</v>
      </c>
      <c r="Q71" s="201">
        <v>9.6199999999999992</v>
      </c>
      <c r="R71" s="201">
        <v>19.13</v>
      </c>
      <c r="S71" s="201">
        <v>11.77</v>
      </c>
      <c r="T71" s="201">
        <v>1.42</v>
      </c>
      <c r="U71" s="201">
        <v>59.95</v>
      </c>
      <c r="V71" s="201">
        <v>5.07</v>
      </c>
      <c r="W71" s="201">
        <v>18.78</v>
      </c>
      <c r="X71" s="201">
        <v>62.83</v>
      </c>
      <c r="Y71" s="201">
        <v>0</v>
      </c>
      <c r="Z71">
        <v>0</v>
      </c>
      <c r="AA71" s="201">
        <v>10.96</v>
      </c>
      <c r="AB71" s="201">
        <v>0</v>
      </c>
      <c r="AC71" s="201">
        <v>0</v>
      </c>
      <c r="AD71" s="201">
        <v>0</v>
      </c>
      <c r="AE71" s="201">
        <v>78.36</v>
      </c>
      <c r="AF71" s="201">
        <v>0</v>
      </c>
      <c r="AG71" s="201">
        <v>0</v>
      </c>
      <c r="AH71" s="201">
        <v>0</v>
      </c>
      <c r="AI71" s="201">
        <v>102.89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118.38</v>
      </c>
      <c r="AQ71" s="201">
        <v>34.85</v>
      </c>
      <c r="AR71" s="201">
        <v>41.66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4.7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465.27</v>
      </c>
      <c r="L72" s="201">
        <v>6.88</v>
      </c>
      <c r="M72" s="201">
        <v>63.17</v>
      </c>
      <c r="N72" s="201">
        <v>52.94</v>
      </c>
      <c r="O72" s="201">
        <v>73.650000000000006</v>
      </c>
      <c r="P72" s="201">
        <v>31.37</v>
      </c>
      <c r="Q72" s="201">
        <v>9.6199999999999992</v>
      </c>
      <c r="R72" s="201">
        <v>19.13</v>
      </c>
      <c r="S72" s="201">
        <v>11.77</v>
      </c>
      <c r="T72" s="201">
        <v>1.42</v>
      </c>
      <c r="U72" s="201">
        <v>59.95</v>
      </c>
      <c r="V72" s="201">
        <v>5.07</v>
      </c>
      <c r="W72" s="201">
        <v>18.78</v>
      </c>
      <c r="X72" s="201">
        <v>62.83</v>
      </c>
      <c r="Y72" s="201">
        <v>0</v>
      </c>
      <c r="Z72">
        <v>0</v>
      </c>
      <c r="AA72" s="201">
        <v>10.96</v>
      </c>
      <c r="AB72" s="201">
        <v>0</v>
      </c>
      <c r="AC72" s="201">
        <v>0</v>
      </c>
      <c r="AD72" s="201">
        <v>0</v>
      </c>
      <c r="AE72" s="201">
        <v>78.36</v>
      </c>
      <c r="AF72" s="201">
        <v>0</v>
      </c>
      <c r="AG72" s="201">
        <v>0</v>
      </c>
      <c r="AH72" s="201">
        <v>0</v>
      </c>
      <c r="AI72" s="201">
        <v>102.89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118.38</v>
      </c>
      <c r="AQ72" s="201">
        <v>34.85</v>
      </c>
      <c r="AR72" s="201">
        <v>31.33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4.7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471.06</v>
      </c>
      <c r="L73" s="201">
        <v>6.88</v>
      </c>
      <c r="M73" s="201">
        <v>63.17</v>
      </c>
      <c r="N73" s="201">
        <v>52.94</v>
      </c>
      <c r="O73" s="201">
        <v>73.650000000000006</v>
      </c>
      <c r="P73" s="201">
        <v>31.37</v>
      </c>
      <c r="Q73" s="201">
        <v>8.56</v>
      </c>
      <c r="R73" s="201">
        <v>19.13</v>
      </c>
      <c r="S73" s="201">
        <v>11.77</v>
      </c>
      <c r="T73" s="201">
        <v>1.42</v>
      </c>
      <c r="U73" s="201">
        <v>59.95</v>
      </c>
      <c r="V73" s="201">
        <v>5.07</v>
      </c>
      <c r="W73" s="201">
        <v>18.78</v>
      </c>
      <c r="X73" s="201">
        <v>62.83</v>
      </c>
      <c r="Y73" s="201">
        <v>0</v>
      </c>
      <c r="Z73">
        <v>0</v>
      </c>
      <c r="AA73" s="201">
        <v>11.13</v>
      </c>
      <c r="AB73" s="201">
        <v>0</v>
      </c>
      <c r="AC73" s="201">
        <v>0</v>
      </c>
      <c r="AD73" s="201">
        <v>0</v>
      </c>
      <c r="AE73" s="201">
        <v>78.36</v>
      </c>
      <c r="AF73" s="201">
        <v>0</v>
      </c>
      <c r="AG73" s="201">
        <v>0</v>
      </c>
      <c r="AH73" s="201">
        <v>0</v>
      </c>
      <c r="AI73" s="201">
        <v>102.89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118.38</v>
      </c>
      <c r="AQ73" s="201">
        <v>34.85</v>
      </c>
      <c r="AR73" s="201">
        <v>20.87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4.7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478.79</v>
      </c>
      <c r="L74" s="201">
        <v>6.88</v>
      </c>
      <c r="M74" s="201">
        <v>63.17</v>
      </c>
      <c r="N74" s="201">
        <v>52.94</v>
      </c>
      <c r="O74" s="201">
        <v>73.650000000000006</v>
      </c>
      <c r="P74" s="201">
        <v>31.37</v>
      </c>
      <c r="Q74" s="201">
        <v>9.6199999999999992</v>
      </c>
      <c r="R74" s="201">
        <v>19.13</v>
      </c>
      <c r="S74" s="201">
        <v>11.77</v>
      </c>
      <c r="T74" s="201">
        <v>1.42</v>
      </c>
      <c r="U74" s="201">
        <v>59.95</v>
      </c>
      <c r="V74" s="201">
        <v>5.07</v>
      </c>
      <c r="W74" s="201">
        <v>18.78</v>
      </c>
      <c r="X74" s="201">
        <v>62.83</v>
      </c>
      <c r="Y74" s="201">
        <v>0</v>
      </c>
      <c r="Z74">
        <v>0</v>
      </c>
      <c r="AA74" s="201">
        <v>11.13</v>
      </c>
      <c r="AB74" s="201">
        <v>0</v>
      </c>
      <c r="AC74" s="201">
        <v>0</v>
      </c>
      <c r="AD74" s="201">
        <v>0</v>
      </c>
      <c r="AE74" s="201">
        <v>78.36</v>
      </c>
      <c r="AF74" s="201">
        <v>0</v>
      </c>
      <c r="AG74" s="201">
        <v>0</v>
      </c>
      <c r="AH74" s="201">
        <v>0</v>
      </c>
      <c r="AI74" s="201">
        <v>102.89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118.38</v>
      </c>
      <c r="AQ74" s="201">
        <v>34.85</v>
      </c>
      <c r="AR74" s="201">
        <v>12.05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4.7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494.49</v>
      </c>
      <c r="L75" s="201">
        <v>17.46</v>
      </c>
      <c r="M75" s="201">
        <v>63.17</v>
      </c>
      <c r="N75" s="201">
        <v>52.94</v>
      </c>
      <c r="O75" s="201">
        <v>73.650000000000006</v>
      </c>
      <c r="P75" s="201">
        <v>31.37</v>
      </c>
      <c r="Q75" s="201">
        <v>9.6199999999999992</v>
      </c>
      <c r="R75" s="201">
        <v>19.13</v>
      </c>
      <c r="S75" s="201">
        <v>11.77</v>
      </c>
      <c r="T75" s="201">
        <v>1.42</v>
      </c>
      <c r="U75" s="201">
        <v>59.95</v>
      </c>
      <c r="V75" s="201">
        <v>5.07</v>
      </c>
      <c r="W75" s="201">
        <v>18.78</v>
      </c>
      <c r="X75" s="201">
        <v>62.83</v>
      </c>
      <c r="Y75" s="201">
        <v>0</v>
      </c>
      <c r="Z75">
        <v>0</v>
      </c>
      <c r="AA75" s="201">
        <v>11.13</v>
      </c>
      <c r="AB75" s="201">
        <v>10.38</v>
      </c>
      <c r="AC75" s="201">
        <v>0</v>
      </c>
      <c r="AD75" s="201">
        <v>0</v>
      </c>
      <c r="AE75" s="201">
        <v>78.36</v>
      </c>
      <c r="AF75" s="201">
        <v>0</v>
      </c>
      <c r="AG75" s="201">
        <v>0</v>
      </c>
      <c r="AH75" s="201">
        <v>0</v>
      </c>
      <c r="AI75" s="201">
        <v>102.89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118.38</v>
      </c>
      <c r="AQ75" s="201">
        <v>34.85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4.7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489.11</v>
      </c>
      <c r="L76" s="201">
        <v>17.46</v>
      </c>
      <c r="M76" s="201">
        <v>63.17</v>
      </c>
      <c r="N76" s="201">
        <v>52.94</v>
      </c>
      <c r="O76" s="201">
        <v>73.650000000000006</v>
      </c>
      <c r="P76" s="201">
        <v>31.37</v>
      </c>
      <c r="Q76" s="201">
        <v>9.6199999999999992</v>
      </c>
      <c r="R76" s="201">
        <v>19.13</v>
      </c>
      <c r="S76" s="201">
        <v>11.77</v>
      </c>
      <c r="T76" s="201">
        <v>1.42</v>
      </c>
      <c r="U76" s="201">
        <v>59.95</v>
      </c>
      <c r="V76" s="201">
        <v>5.07</v>
      </c>
      <c r="W76" s="201">
        <v>18.78</v>
      </c>
      <c r="X76" s="201">
        <v>62.83</v>
      </c>
      <c r="Y76" s="201">
        <v>0</v>
      </c>
      <c r="Z76">
        <v>0</v>
      </c>
      <c r="AA76" s="201">
        <v>11.13</v>
      </c>
      <c r="AB76" s="201">
        <v>10.38</v>
      </c>
      <c r="AC76" s="201">
        <v>0</v>
      </c>
      <c r="AD76" s="201">
        <v>0</v>
      </c>
      <c r="AE76" s="201">
        <v>78.36</v>
      </c>
      <c r="AF76" s="201">
        <v>0</v>
      </c>
      <c r="AG76" s="201">
        <v>0</v>
      </c>
      <c r="AH76" s="201">
        <v>0</v>
      </c>
      <c r="AI76" s="201">
        <v>102.89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118.38</v>
      </c>
      <c r="AQ76" s="201">
        <v>34.85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4.7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494.28</v>
      </c>
      <c r="L77" s="201">
        <v>17.46</v>
      </c>
      <c r="M77" s="201">
        <v>63.17</v>
      </c>
      <c r="N77" s="201">
        <v>52.94</v>
      </c>
      <c r="O77" s="201">
        <v>73.650000000000006</v>
      </c>
      <c r="P77" s="201">
        <v>31.37</v>
      </c>
      <c r="Q77" s="201">
        <v>9.6199999999999992</v>
      </c>
      <c r="R77" s="201">
        <v>19.13</v>
      </c>
      <c r="S77" s="201">
        <v>11.77</v>
      </c>
      <c r="T77" s="201">
        <v>1.42</v>
      </c>
      <c r="U77" s="201">
        <v>59.95</v>
      </c>
      <c r="V77" s="201">
        <v>5.07</v>
      </c>
      <c r="W77" s="201">
        <v>18.78</v>
      </c>
      <c r="X77" s="201">
        <v>62.83</v>
      </c>
      <c r="Y77" s="201">
        <v>0</v>
      </c>
      <c r="Z77">
        <v>0</v>
      </c>
      <c r="AA77" s="201">
        <v>11.13</v>
      </c>
      <c r="AB77" s="201">
        <v>10.38</v>
      </c>
      <c r="AC77" s="201">
        <v>0</v>
      </c>
      <c r="AD77" s="201">
        <v>0</v>
      </c>
      <c r="AE77" s="201">
        <v>78.36</v>
      </c>
      <c r="AF77" s="201">
        <v>0</v>
      </c>
      <c r="AG77" s="201">
        <v>0</v>
      </c>
      <c r="AH77" s="201">
        <v>0</v>
      </c>
      <c r="AI77" s="201">
        <v>115.56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118.38</v>
      </c>
      <c r="AQ77" s="201">
        <v>34.85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4.7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494.28</v>
      </c>
      <c r="L78" s="201">
        <v>17.46</v>
      </c>
      <c r="M78" s="201">
        <v>63.17</v>
      </c>
      <c r="N78" s="201">
        <v>52.94</v>
      </c>
      <c r="O78" s="201">
        <v>73.650000000000006</v>
      </c>
      <c r="P78" s="201">
        <v>31.37</v>
      </c>
      <c r="Q78" s="201">
        <v>9.6199999999999992</v>
      </c>
      <c r="R78" s="201">
        <v>19.13</v>
      </c>
      <c r="S78" s="201">
        <v>11.77</v>
      </c>
      <c r="T78" s="201">
        <v>1.42</v>
      </c>
      <c r="U78" s="201">
        <v>59.95</v>
      </c>
      <c r="V78" s="201">
        <v>5.07</v>
      </c>
      <c r="W78" s="201">
        <v>18.78</v>
      </c>
      <c r="X78" s="201">
        <v>62.83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78.36</v>
      </c>
      <c r="AF78" s="201">
        <v>0</v>
      </c>
      <c r="AG78" s="201">
        <v>0</v>
      </c>
      <c r="AH78" s="201">
        <v>0</v>
      </c>
      <c r="AI78" s="201">
        <v>115.56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118.38</v>
      </c>
      <c r="AQ78" s="201">
        <v>34.85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4.7</v>
      </c>
      <c r="BA78" s="201">
        <v>3.18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494.28</v>
      </c>
      <c r="L79" s="201">
        <v>17.46</v>
      </c>
      <c r="M79" s="201">
        <v>63.17</v>
      </c>
      <c r="N79" s="201">
        <v>52.94</v>
      </c>
      <c r="O79" s="201">
        <v>73.650000000000006</v>
      </c>
      <c r="P79" s="201">
        <v>31.37</v>
      </c>
      <c r="Q79" s="201">
        <v>9.6199999999999992</v>
      </c>
      <c r="R79" s="201">
        <v>19.13</v>
      </c>
      <c r="S79" s="201">
        <v>11.77</v>
      </c>
      <c r="T79" s="201">
        <v>1.42</v>
      </c>
      <c r="U79" s="201">
        <v>59.95</v>
      </c>
      <c r="V79" s="201">
        <v>5.07</v>
      </c>
      <c r="W79" s="201">
        <v>18.78</v>
      </c>
      <c r="X79" s="201">
        <v>62.83</v>
      </c>
      <c r="Y79" s="201">
        <v>0</v>
      </c>
      <c r="Z79">
        <v>0</v>
      </c>
      <c r="AA79" s="201">
        <v>13.2</v>
      </c>
      <c r="AB79" s="201">
        <v>0</v>
      </c>
      <c r="AC79" s="201">
        <v>0</v>
      </c>
      <c r="AD79" s="201">
        <v>0</v>
      </c>
      <c r="AE79" s="201">
        <v>78.36</v>
      </c>
      <c r="AF79" s="201">
        <v>0</v>
      </c>
      <c r="AG79" s="201">
        <v>0</v>
      </c>
      <c r="AH79" s="201">
        <v>0</v>
      </c>
      <c r="AI79" s="201">
        <v>115.56</v>
      </c>
      <c r="AJ79" s="201">
        <v>0</v>
      </c>
      <c r="AK79" s="201">
        <v>0</v>
      </c>
      <c r="AL79" s="201">
        <v>0</v>
      </c>
      <c r="AM79" s="201">
        <v>107</v>
      </c>
      <c r="AN79" s="201">
        <v>0</v>
      </c>
      <c r="AO79">
        <v>0</v>
      </c>
      <c r="AP79" s="201">
        <v>118.38</v>
      </c>
      <c r="AQ79" s="201">
        <v>34.85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4.7</v>
      </c>
      <c r="BA79" s="201">
        <v>3.18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494.28</v>
      </c>
      <c r="L80" s="201">
        <v>17.46</v>
      </c>
      <c r="M80" s="201">
        <v>63.17</v>
      </c>
      <c r="N80" s="201">
        <v>52.94</v>
      </c>
      <c r="O80" s="201">
        <v>73.650000000000006</v>
      </c>
      <c r="P80" s="201">
        <v>31.37</v>
      </c>
      <c r="Q80" s="201">
        <v>9.6199999999999992</v>
      </c>
      <c r="R80" s="201">
        <v>19.13</v>
      </c>
      <c r="S80" s="201">
        <v>11.77</v>
      </c>
      <c r="T80" s="201">
        <v>1.42</v>
      </c>
      <c r="U80" s="201">
        <v>59.95</v>
      </c>
      <c r="V80" s="201">
        <v>5.07</v>
      </c>
      <c r="W80" s="201">
        <v>18.78</v>
      </c>
      <c r="X80" s="201">
        <v>62.83</v>
      </c>
      <c r="Y80" s="201">
        <v>0</v>
      </c>
      <c r="Z80">
        <v>0</v>
      </c>
      <c r="AA80" s="201">
        <v>13.09</v>
      </c>
      <c r="AB80" s="201">
        <v>0</v>
      </c>
      <c r="AC80" s="201">
        <v>0</v>
      </c>
      <c r="AD80" s="201">
        <v>0</v>
      </c>
      <c r="AE80" s="201">
        <v>78.36</v>
      </c>
      <c r="AF80" s="201">
        <v>0</v>
      </c>
      <c r="AG80" s="201">
        <v>0</v>
      </c>
      <c r="AH80" s="201">
        <v>0</v>
      </c>
      <c r="AI80" s="201">
        <v>115.56</v>
      </c>
      <c r="AJ80" s="201">
        <v>0</v>
      </c>
      <c r="AK80" s="201">
        <v>0</v>
      </c>
      <c r="AL80" s="201">
        <v>0</v>
      </c>
      <c r="AM80" s="201">
        <v>238</v>
      </c>
      <c r="AN80" s="201">
        <v>0</v>
      </c>
      <c r="AO80">
        <v>0</v>
      </c>
      <c r="AP80" s="201">
        <v>118.38</v>
      </c>
      <c r="AQ80" s="201">
        <v>34.85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4.7</v>
      </c>
      <c r="BA80" s="201">
        <v>3.18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494.28</v>
      </c>
      <c r="L81" s="201">
        <v>17.46</v>
      </c>
      <c r="M81" s="201">
        <v>63.17</v>
      </c>
      <c r="N81" s="201">
        <v>52.94</v>
      </c>
      <c r="O81" s="201">
        <v>73.650000000000006</v>
      </c>
      <c r="P81" s="201">
        <v>31.37</v>
      </c>
      <c r="Q81" s="201">
        <v>9.6199999999999992</v>
      </c>
      <c r="R81" s="201">
        <v>19.13</v>
      </c>
      <c r="S81" s="201">
        <v>11.77</v>
      </c>
      <c r="T81" s="201">
        <v>1.42</v>
      </c>
      <c r="U81" s="201">
        <v>59.95</v>
      </c>
      <c r="V81" s="201">
        <v>5.07</v>
      </c>
      <c r="W81" s="201">
        <v>18.78</v>
      </c>
      <c r="X81" s="201">
        <v>62.83</v>
      </c>
      <c r="Y81" s="201">
        <v>0</v>
      </c>
      <c r="Z81">
        <v>0</v>
      </c>
      <c r="AA81" s="201">
        <v>13.09</v>
      </c>
      <c r="AB81" s="201">
        <v>0</v>
      </c>
      <c r="AC81" s="201">
        <v>0</v>
      </c>
      <c r="AD81" s="201">
        <v>0</v>
      </c>
      <c r="AE81" s="201">
        <v>78.36</v>
      </c>
      <c r="AF81" s="201">
        <v>0</v>
      </c>
      <c r="AG81" s="201">
        <v>0</v>
      </c>
      <c r="AH81" s="201">
        <v>0</v>
      </c>
      <c r="AI81" s="201">
        <v>115.56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118.38</v>
      </c>
      <c r="AQ81" s="201">
        <v>34.85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4.7</v>
      </c>
      <c r="BA81" s="201">
        <v>3.18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494.28</v>
      </c>
      <c r="L82" s="201">
        <v>17.46</v>
      </c>
      <c r="M82" s="201">
        <v>63.17</v>
      </c>
      <c r="N82" s="201">
        <v>52.94</v>
      </c>
      <c r="O82" s="201">
        <v>73.650000000000006</v>
      </c>
      <c r="P82" s="201">
        <v>31.37</v>
      </c>
      <c r="Q82" s="201">
        <v>9.6199999999999992</v>
      </c>
      <c r="R82" s="201">
        <v>19.13</v>
      </c>
      <c r="S82" s="201">
        <v>11.77</v>
      </c>
      <c r="T82" s="201">
        <v>1.42</v>
      </c>
      <c r="U82" s="201">
        <v>59.95</v>
      </c>
      <c r="V82" s="201">
        <v>5.07</v>
      </c>
      <c r="W82" s="201">
        <v>18.78</v>
      </c>
      <c r="X82" s="201">
        <v>62.83</v>
      </c>
      <c r="Y82" s="201">
        <v>0</v>
      </c>
      <c r="Z82">
        <v>0</v>
      </c>
      <c r="AA82" s="201">
        <v>13.09</v>
      </c>
      <c r="AB82" s="201">
        <v>0</v>
      </c>
      <c r="AC82" s="201">
        <v>0</v>
      </c>
      <c r="AD82" s="201">
        <v>0</v>
      </c>
      <c r="AE82" s="201">
        <v>78.36</v>
      </c>
      <c r="AF82" s="201">
        <v>0</v>
      </c>
      <c r="AG82" s="201">
        <v>0</v>
      </c>
      <c r="AH82" s="201">
        <v>0</v>
      </c>
      <c r="AI82" s="201">
        <v>115.56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118.38</v>
      </c>
      <c r="AQ82" s="201">
        <v>34.85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4.7</v>
      </c>
      <c r="BA82" s="201">
        <v>3.18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494.28</v>
      </c>
      <c r="L83" s="201">
        <v>17.46</v>
      </c>
      <c r="M83" s="201">
        <v>63.17</v>
      </c>
      <c r="N83" s="201">
        <v>52.94</v>
      </c>
      <c r="O83" s="201">
        <v>73.650000000000006</v>
      </c>
      <c r="P83" s="201">
        <v>31.37</v>
      </c>
      <c r="Q83" s="201">
        <v>9.6199999999999992</v>
      </c>
      <c r="R83" s="201">
        <v>19.13</v>
      </c>
      <c r="S83" s="201">
        <v>11.77</v>
      </c>
      <c r="T83" s="201">
        <v>1.42</v>
      </c>
      <c r="U83" s="201">
        <v>59.95</v>
      </c>
      <c r="V83" s="201">
        <v>5.07</v>
      </c>
      <c r="W83" s="201">
        <v>18.78</v>
      </c>
      <c r="X83" s="201">
        <v>62.83</v>
      </c>
      <c r="Y83" s="201">
        <v>0</v>
      </c>
      <c r="Z83">
        <v>0</v>
      </c>
      <c r="AA83" s="201">
        <v>13.09</v>
      </c>
      <c r="AB83" s="201">
        <v>0</v>
      </c>
      <c r="AC83" s="201">
        <v>0</v>
      </c>
      <c r="AD83" s="201">
        <v>0</v>
      </c>
      <c r="AE83" s="201">
        <v>78.36</v>
      </c>
      <c r="AF83" s="201">
        <v>0</v>
      </c>
      <c r="AG83" s="201">
        <v>0</v>
      </c>
      <c r="AH83" s="201">
        <v>0</v>
      </c>
      <c r="AI83" s="201">
        <v>115.56</v>
      </c>
      <c r="AJ83" s="201">
        <v>0</v>
      </c>
      <c r="AK83" s="201">
        <v>0</v>
      </c>
      <c r="AL83" s="201">
        <v>0</v>
      </c>
      <c r="AM83" s="201">
        <v>194</v>
      </c>
      <c r="AN83" s="201">
        <v>0</v>
      </c>
      <c r="AO83">
        <v>0</v>
      </c>
      <c r="AP83" s="201">
        <v>118.38</v>
      </c>
      <c r="AQ83" s="201">
        <v>34.85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4.7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494.28</v>
      </c>
      <c r="L84" s="201">
        <v>17.46</v>
      </c>
      <c r="M84" s="201">
        <v>63.17</v>
      </c>
      <c r="N84" s="201">
        <v>52.94</v>
      </c>
      <c r="O84" s="201">
        <v>73.650000000000006</v>
      </c>
      <c r="P84" s="201">
        <v>31.37</v>
      </c>
      <c r="Q84" s="201">
        <v>9.6199999999999992</v>
      </c>
      <c r="R84" s="201">
        <v>19.13</v>
      </c>
      <c r="S84" s="201">
        <v>11.77</v>
      </c>
      <c r="T84" s="201">
        <v>1.42</v>
      </c>
      <c r="U84" s="201">
        <v>59.95</v>
      </c>
      <c r="V84" s="201">
        <v>5.07</v>
      </c>
      <c r="W84" s="201">
        <v>18.78</v>
      </c>
      <c r="X84" s="201">
        <v>62.83</v>
      </c>
      <c r="Y84" s="201">
        <v>0</v>
      </c>
      <c r="Z84">
        <v>0</v>
      </c>
      <c r="AA84" s="201">
        <v>13.09</v>
      </c>
      <c r="AB84" s="201">
        <v>0</v>
      </c>
      <c r="AC84" s="201">
        <v>0</v>
      </c>
      <c r="AD84" s="201">
        <v>0</v>
      </c>
      <c r="AE84" s="201">
        <v>78.36</v>
      </c>
      <c r="AF84" s="201">
        <v>0</v>
      </c>
      <c r="AG84" s="201">
        <v>0</v>
      </c>
      <c r="AH84" s="201">
        <v>0</v>
      </c>
      <c r="AI84" s="201">
        <v>115.56</v>
      </c>
      <c r="AJ84" s="201">
        <v>0</v>
      </c>
      <c r="AK84" s="201">
        <v>0</v>
      </c>
      <c r="AL84" s="201">
        <v>0</v>
      </c>
      <c r="AM84" s="201">
        <v>214</v>
      </c>
      <c r="AN84" s="201">
        <v>0</v>
      </c>
      <c r="AO84">
        <v>0</v>
      </c>
      <c r="AP84" s="201">
        <v>118.38</v>
      </c>
      <c r="AQ84" s="201">
        <v>34.85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4.7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494.28</v>
      </c>
      <c r="L85" s="201">
        <v>17.46</v>
      </c>
      <c r="M85" s="201">
        <v>63.17</v>
      </c>
      <c r="N85" s="201">
        <v>52.94</v>
      </c>
      <c r="O85" s="201">
        <v>73.650000000000006</v>
      </c>
      <c r="P85" s="201">
        <v>31.37</v>
      </c>
      <c r="Q85" s="201">
        <v>9.6199999999999992</v>
      </c>
      <c r="R85" s="201">
        <v>19.13</v>
      </c>
      <c r="S85" s="201">
        <v>11.77</v>
      </c>
      <c r="T85" s="201">
        <v>1.42</v>
      </c>
      <c r="U85" s="201">
        <v>59.95</v>
      </c>
      <c r="V85" s="201">
        <v>5.07</v>
      </c>
      <c r="W85" s="201">
        <v>18.78</v>
      </c>
      <c r="X85" s="201">
        <v>62.83</v>
      </c>
      <c r="Y85" s="201">
        <v>0</v>
      </c>
      <c r="Z85">
        <v>0</v>
      </c>
      <c r="AA85" s="201">
        <v>13.09</v>
      </c>
      <c r="AB85" s="201">
        <v>0</v>
      </c>
      <c r="AC85" s="201">
        <v>0</v>
      </c>
      <c r="AD85" s="201">
        <v>0</v>
      </c>
      <c r="AE85" s="201">
        <v>78.36</v>
      </c>
      <c r="AF85" s="201">
        <v>0</v>
      </c>
      <c r="AG85" s="201">
        <v>0</v>
      </c>
      <c r="AH85" s="201">
        <v>0</v>
      </c>
      <c r="AI85" s="201">
        <v>115.56</v>
      </c>
      <c r="AJ85" s="201">
        <v>0</v>
      </c>
      <c r="AK85" s="201">
        <v>0</v>
      </c>
      <c r="AL85" s="201">
        <v>0</v>
      </c>
      <c r="AM85" s="201">
        <v>270</v>
      </c>
      <c r="AN85" s="201">
        <v>0</v>
      </c>
      <c r="AO85">
        <v>0</v>
      </c>
      <c r="AP85" s="201">
        <v>118.38</v>
      </c>
      <c r="AQ85" s="201">
        <v>34.85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4.7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494.28</v>
      </c>
      <c r="L86" s="201">
        <v>17.46</v>
      </c>
      <c r="M86" s="201">
        <v>63.17</v>
      </c>
      <c r="N86" s="201">
        <v>52.94</v>
      </c>
      <c r="O86" s="201">
        <v>73.650000000000006</v>
      </c>
      <c r="P86" s="201">
        <v>31.37</v>
      </c>
      <c r="Q86" s="201">
        <v>9.6199999999999992</v>
      </c>
      <c r="R86" s="201">
        <v>19.13</v>
      </c>
      <c r="S86" s="201">
        <v>11.77</v>
      </c>
      <c r="T86" s="201">
        <v>1.42</v>
      </c>
      <c r="U86" s="201">
        <v>59.95</v>
      </c>
      <c r="V86" s="201">
        <v>5.07</v>
      </c>
      <c r="W86" s="201">
        <v>18.78</v>
      </c>
      <c r="X86" s="201">
        <v>62.83</v>
      </c>
      <c r="Y86" s="201">
        <v>0</v>
      </c>
      <c r="Z86">
        <v>0</v>
      </c>
      <c r="AA86" s="201">
        <v>13.09</v>
      </c>
      <c r="AB86" s="201">
        <v>0</v>
      </c>
      <c r="AC86" s="201">
        <v>0</v>
      </c>
      <c r="AD86" s="201">
        <v>0</v>
      </c>
      <c r="AE86" s="201">
        <v>78.36</v>
      </c>
      <c r="AF86" s="201">
        <v>0</v>
      </c>
      <c r="AG86" s="201">
        <v>0</v>
      </c>
      <c r="AH86" s="201">
        <v>0</v>
      </c>
      <c r="AI86" s="201">
        <v>115.56</v>
      </c>
      <c r="AJ86" s="201">
        <v>0</v>
      </c>
      <c r="AK86" s="201">
        <v>0</v>
      </c>
      <c r="AL86" s="201">
        <v>0</v>
      </c>
      <c r="AM86" s="201">
        <v>330.04</v>
      </c>
      <c r="AN86" s="201">
        <v>0</v>
      </c>
      <c r="AO86">
        <v>0</v>
      </c>
      <c r="AP86" s="201">
        <v>118.38</v>
      </c>
      <c r="AQ86" s="201">
        <v>34.85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4.7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494.28</v>
      </c>
      <c r="L87" s="201">
        <v>17.46</v>
      </c>
      <c r="M87" s="201">
        <v>63.17</v>
      </c>
      <c r="N87" s="201">
        <v>52.94</v>
      </c>
      <c r="O87" s="201">
        <v>73.650000000000006</v>
      </c>
      <c r="P87" s="201">
        <v>31.37</v>
      </c>
      <c r="Q87" s="201">
        <v>9.6199999999999992</v>
      </c>
      <c r="R87" s="201">
        <v>19.13</v>
      </c>
      <c r="S87" s="201">
        <v>11.77</v>
      </c>
      <c r="T87" s="201">
        <v>1.42</v>
      </c>
      <c r="U87" s="201">
        <v>59.95</v>
      </c>
      <c r="V87" s="201">
        <v>5.07</v>
      </c>
      <c r="W87" s="201">
        <v>18.78</v>
      </c>
      <c r="X87" s="201">
        <v>62.83</v>
      </c>
      <c r="Y87" s="201">
        <v>0</v>
      </c>
      <c r="Z87">
        <v>0</v>
      </c>
      <c r="AA87" s="201">
        <v>13.09</v>
      </c>
      <c r="AB87" s="201">
        <v>0</v>
      </c>
      <c r="AC87" s="201">
        <v>0</v>
      </c>
      <c r="AD87" s="201">
        <v>0</v>
      </c>
      <c r="AE87" s="201">
        <v>79.78</v>
      </c>
      <c r="AF87" s="201">
        <v>0</v>
      </c>
      <c r="AG87" s="201">
        <v>0</v>
      </c>
      <c r="AH87" s="201">
        <v>0</v>
      </c>
      <c r="AI87" s="201">
        <v>115.56</v>
      </c>
      <c r="AJ87" s="201">
        <v>0</v>
      </c>
      <c r="AK87" s="201">
        <v>0</v>
      </c>
      <c r="AL87" s="201">
        <v>0</v>
      </c>
      <c r="AM87" s="201">
        <v>228</v>
      </c>
      <c r="AN87" s="201">
        <v>0</v>
      </c>
      <c r="AO87">
        <v>0</v>
      </c>
      <c r="AP87" s="201">
        <v>118.38</v>
      </c>
      <c r="AQ87" s="201">
        <v>34.85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4.7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494.28</v>
      </c>
      <c r="L88" s="201">
        <v>17.46</v>
      </c>
      <c r="M88" s="201">
        <v>63.17</v>
      </c>
      <c r="N88" s="201">
        <v>52.94</v>
      </c>
      <c r="O88" s="201">
        <v>73.650000000000006</v>
      </c>
      <c r="P88" s="201">
        <v>31.37</v>
      </c>
      <c r="Q88" s="201">
        <v>9.6199999999999992</v>
      </c>
      <c r="R88" s="201">
        <v>19.13</v>
      </c>
      <c r="S88" s="201">
        <v>11.77</v>
      </c>
      <c r="T88" s="201">
        <v>1.42</v>
      </c>
      <c r="U88" s="201">
        <v>59.95</v>
      </c>
      <c r="V88" s="201">
        <v>5.07</v>
      </c>
      <c r="W88" s="201">
        <v>18.78</v>
      </c>
      <c r="X88" s="201">
        <v>62.83</v>
      </c>
      <c r="Y88" s="201">
        <v>0</v>
      </c>
      <c r="Z88">
        <v>0</v>
      </c>
      <c r="AA88" s="201">
        <v>13.09</v>
      </c>
      <c r="AB88" s="201">
        <v>0</v>
      </c>
      <c r="AC88" s="201">
        <v>0</v>
      </c>
      <c r="AD88" s="201">
        <v>0</v>
      </c>
      <c r="AE88" s="201">
        <v>79.78</v>
      </c>
      <c r="AF88" s="201">
        <v>0</v>
      </c>
      <c r="AG88" s="201">
        <v>0</v>
      </c>
      <c r="AH88" s="201">
        <v>0</v>
      </c>
      <c r="AI88" s="201">
        <v>115.56</v>
      </c>
      <c r="AJ88" s="201">
        <v>0</v>
      </c>
      <c r="AK88" s="201">
        <v>0</v>
      </c>
      <c r="AL88" s="201">
        <v>0</v>
      </c>
      <c r="AM88" s="201">
        <v>272</v>
      </c>
      <c r="AN88" s="201">
        <v>0</v>
      </c>
      <c r="AO88">
        <v>0</v>
      </c>
      <c r="AP88" s="201">
        <v>118.38</v>
      </c>
      <c r="AQ88" s="201">
        <v>34.85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4.7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494.28</v>
      </c>
      <c r="L89" s="201">
        <v>17.46</v>
      </c>
      <c r="M89" s="201">
        <v>63.17</v>
      </c>
      <c r="N89" s="201">
        <v>52.94</v>
      </c>
      <c r="O89" s="201">
        <v>73.650000000000006</v>
      </c>
      <c r="P89" s="201">
        <v>31.37</v>
      </c>
      <c r="Q89" s="201">
        <v>9.6199999999999992</v>
      </c>
      <c r="R89" s="201">
        <v>19.13</v>
      </c>
      <c r="S89" s="201">
        <v>11.77</v>
      </c>
      <c r="T89" s="201">
        <v>1.42</v>
      </c>
      <c r="U89" s="201">
        <v>59.95</v>
      </c>
      <c r="V89" s="201">
        <v>5.07</v>
      </c>
      <c r="W89" s="201">
        <v>18.78</v>
      </c>
      <c r="X89" s="201">
        <v>62.83</v>
      </c>
      <c r="Y89" s="201">
        <v>0</v>
      </c>
      <c r="Z89">
        <v>0</v>
      </c>
      <c r="AA89" s="201">
        <v>13.09</v>
      </c>
      <c r="AB89" s="201">
        <v>0</v>
      </c>
      <c r="AC89" s="201">
        <v>0</v>
      </c>
      <c r="AD89" s="201">
        <v>0</v>
      </c>
      <c r="AE89" s="201">
        <v>79.78</v>
      </c>
      <c r="AF89" s="201">
        <v>0</v>
      </c>
      <c r="AG89" s="201">
        <v>0</v>
      </c>
      <c r="AH89" s="201">
        <v>0</v>
      </c>
      <c r="AI89" s="201">
        <v>115.56</v>
      </c>
      <c r="AJ89" s="201">
        <v>0</v>
      </c>
      <c r="AK89" s="201">
        <v>0</v>
      </c>
      <c r="AL89" s="201">
        <v>0</v>
      </c>
      <c r="AM89" s="201">
        <v>348.04</v>
      </c>
      <c r="AN89" s="201">
        <v>0</v>
      </c>
      <c r="AO89">
        <v>0</v>
      </c>
      <c r="AP89" s="201">
        <v>118.38</v>
      </c>
      <c r="AQ89" s="201">
        <v>34.85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4.7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494.28</v>
      </c>
      <c r="L90" s="201">
        <v>17.46</v>
      </c>
      <c r="M90" s="201">
        <v>63.17</v>
      </c>
      <c r="N90" s="201">
        <v>52.94</v>
      </c>
      <c r="O90" s="201">
        <v>73.650000000000006</v>
      </c>
      <c r="P90" s="201">
        <v>31.37</v>
      </c>
      <c r="Q90" s="201">
        <v>9.6199999999999992</v>
      </c>
      <c r="R90" s="201">
        <v>19.13</v>
      </c>
      <c r="S90" s="201">
        <v>11.77</v>
      </c>
      <c r="T90" s="201">
        <v>1.42</v>
      </c>
      <c r="U90" s="201">
        <v>59.95</v>
      </c>
      <c r="V90" s="201">
        <v>5.07</v>
      </c>
      <c r="W90" s="201">
        <v>18.78</v>
      </c>
      <c r="X90" s="201">
        <v>62.83</v>
      </c>
      <c r="Y90" s="201">
        <v>0</v>
      </c>
      <c r="Z90">
        <v>0</v>
      </c>
      <c r="AA90" s="201">
        <v>11.42</v>
      </c>
      <c r="AB90" s="201">
        <v>0</v>
      </c>
      <c r="AC90" s="201">
        <v>0</v>
      </c>
      <c r="AD90" s="201">
        <v>0</v>
      </c>
      <c r="AE90" s="201">
        <v>79.78</v>
      </c>
      <c r="AF90" s="201">
        <v>0</v>
      </c>
      <c r="AG90" s="201">
        <v>0</v>
      </c>
      <c r="AH90" s="201">
        <v>0</v>
      </c>
      <c r="AI90" s="201">
        <v>115.56</v>
      </c>
      <c r="AJ90" s="201">
        <v>0</v>
      </c>
      <c r="AK90" s="201">
        <v>0</v>
      </c>
      <c r="AL90" s="201">
        <v>0</v>
      </c>
      <c r="AM90" s="201">
        <v>400.04</v>
      </c>
      <c r="AN90" s="201">
        <v>0</v>
      </c>
      <c r="AO90">
        <v>0</v>
      </c>
      <c r="AP90" s="201">
        <v>118.38</v>
      </c>
      <c r="AQ90" s="201">
        <v>34.85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4.7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494.28</v>
      </c>
      <c r="L91" s="201">
        <v>17.46</v>
      </c>
      <c r="M91" s="201">
        <v>63.17</v>
      </c>
      <c r="N91" s="201">
        <v>52.94</v>
      </c>
      <c r="O91" s="201">
        <v>73.650000000000006</v>
      </c>
      <c r="P91" s="201">
        <v>31.37</v>
      </c>
      <c r="Q91" s="201">
        <v>9.6199999999999992</v>
      </c>
      <c r="R91" s="201">
        <v>19.13</v>
      </c>
      <c r="S91" s="201">
        <v>11.77</v>
      </c>
      <c r="T91" s="201">
        <v>1.42</v>
      </c>
      <c r="U91" s="201">
        <v>59.95</v>
      </c>
      <c r="V91" s="201">
        <v>5.07</v>
      </c>
      <c r="W91" s="201">
        <v>18.78</v>
      </c>
      <c r="X91" s="201">
        <v>62.83</v>
      </c>
      <c r="Y91" s="201">
        <v>0</v>
      </c>
      <c r="Z91">
        <v>0</v>
      </c>
      <c r="AA91" s="201">
        <v>11.42</v>
      </c>
      <c r="AB91" s="201">
        <v>0</v>
      </c>
      <c r="AC91" s="201">
        <v>0</v>
      </c>
      <c r="AD91" s="201">
        <v>0</v>
      </c>
      <c r="AE91" s="201">
        <v>79.78</v>
      </c>
      <c r="AF91" s="201">
        <v>0</v>
      </c>
      <c r="AG91" s="201">
        <v>0</v>
      </c>
      <c r="AH91" s="201">
        <v>0</v>
      </c>
      <c r="AI91" s="201">
        <v>115.56</v>
      </c>
      <c r="AJ91" s="201">
        <v>0</v>
      </c>
      <c r="AK91" s="201">
        <v>0</v>
      </c>
      <c r="AL91" s="201">
        <v>0</v>
      </c>
      <c r="AM91" s="201">
        <v>458.04</v>
      </c>
      <c r="AN91" s="201">
        <v>0</v>
      </c>
      <c r="AO91">
        <v>0</v>
      </c>
      <c r="AP91" s="201">
        <v>118.38</v>
      </c>
      <c r="AQ91" s="201">
        <v>34.85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4.7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494.28</v>
      </c>
      <c r="L92" s="201">
        <v>17.46</v>
      </c>
      <c r="M92" s="201">
        <v>63.17</v>
      </c>
      <c r="N92" s="201">
        <v>52.94</v>
      </c>
      <c r="O92" s="201">
        <v>73.650000000000006</v>
      </c>
      <c r="P92" s="201">
        <v>31.37</v>
      </c>
      <c r="Q92" s="201">
        <v>9.6199999999999992</v>
      </c>
      <c r="R92" s="201">
        <v>19.13</v>
      </c>
      <c r="S92" s="201">
        <v>11.77</v>
      </c>
      <c r="T92" s="201">
        <v>1.42</v>
      </c>
      <c r="U92" s="201">
        <v>59.95</v>
      </c>
      <c r="V92" s="201">
        <v>5.07</v>
      </c>
      <c r="W92" s="201">
        <v>18.78</v>
      </c>
      <c r="X92" s="201">
        <v>62.83</v>
      </c>
      <c r="Y92" s="201">
        <v>0</v>
      </c>
      <c r="Z92">
        <v>0</v>
      </c>
      <c r="AA92" s="201">
        <v>11.42</v>
      </c>
      <c r="AB92" s="201">
        <v>0</v>
      </c>
      <c r="AC92" s="201">
        <v>0</v>
      </c>
      <c r="AD92" s="201">
        <v>0</v>
      </c>
      <c r="AE92" s="201">
        <v>79.78</v>
      </c>
      <c r="AF92" s="201">
        <v>0</v>
      </c>
      <c r="AG92" s="201">
        <v>0</v>
      </c>
      <c r="AH92" s="201">
        <v>0</v>
      </c>
      <c r="AI92" s="201">
        <v>115.56</v>
      </c>
      <c r="AJ92" s="201">
        <v>0</v>
      </c>
      <c r="AK92" s="201">
        <v>0</v>
      </c>
      <c r="AL92" s="201">
        <v>0</v>
      </c>
      <c r="AM92" s="201">
        <v>495.04</v>
      </c>
      <c r="AN92" s="201">
        <v>0</v>
      </c>
      <c r="AO92">
        <v>0</v>
      </c>
      <c r="AP92" s="201">
        <v>118.38</v>
      </c>
      <c r="AQ92" s="201">
        <v>34.85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4.7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494.28</v>
      </c>
      <c r="L93" s="201">
        <v>17.46</v>
      </c>
      <c r="M93" s="201">
        <v>63.17</v>
      </c>
      <c r="N93" s="201">
        <v>52.94</v>
      </c>
      <c r="O93" s="201">
        <v>73.650000000000006</v>
      </c>
      <c r="P93" s="201">
        <v>31.37</v>
      </c>
      <c r="Q93" s="201">
        <v>9.6199999999999992</v>
      </c>
      <c r="R93" s="201">
        <v>19.13</v>
      </c>
      <c r="S93" s="201">
        <v>11.77</v>
      </c>
      <c r="T93" s="201">
        <v>1.42</v>
      </c>
      <c r="U93" s="201">
        <v>59.95</v>
      </c>
      <c r="V93" s="201">
        <v>5.07</v>
      </c>
      <c r="W93" s="201">
        <v>18.78</v>
      </c>
      <c r="X93" s="201">
        <v>62.83</v>
      </c>
      <c r="Y93" s="201">
        <v>0</v>
      </c>
      <c r="Z93">
        <v>0</v>
      </c>
      <c r="AA93" s="201">
        <v>11.42</v>
      </c>
      <c r="AB93" s="201">
        <v>0</v>
      </c>
      <c r="AC93" s="201">
        <v>0</v>
      </c>
      <c r="AD93" s="201">
        <v>0</v>
      </c>
      <c r="AE93" s="201">
        <v>79.78</v>
      </c>
      <c r="AF93" s="201">
        <v>0</v>
      </c>
      <c r="AG93" s="201">
        <v>0</v>
      </c>
      <c r="AH93" s="201">
        <v>0</v>
      </c>
      <c r="AI93" s="201">
        <v>115.56</v>
      </c>
      <c r="AJ93" s="201">
        <v>0</v>
      </c>
      <c r="AK93" s="201">
        <v>0</v>
      </c>
      <c r="AL93" s="201">
        <v>0</v>
      </c>
      <c r="AM93" s="201">
        <v>473.04</v>
      </c>
      <c r="AN93" s="201">
        <v>0</v>
      </c>
      <c r="AO93">
        <v>0</v>
      </c>
      <c r="AP93" s="201">
        <v>118.38</v>
      </c>
      <c r="AQ93" s="201">
        <v>34.85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4.7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494.28</v>
      </c>
      <c r="L94" s="201">
        <v>17.46</v>
      </c>
      <c r="M94" s="201">
        <v>63.17</v>
      </c>
      <c r="N94" s="201">
        <v>52.94</v>
      </c>
      <c r="O94" s="201">
        <v>73.650000000000006</v>
      </c>
      <c r="P94" s="201">
        <v>31.37</v>
      </c>
      <c r="Q94" s="201">
        <v>9.6199999999999992</v>
      </c>
      <c r="R94" s="201">
        <v>19.13</v>
      </c>
      <c r="S94" s="201">
        <v>11.77</v>
      </c>
      <c r="T94" s="201">
        <v>1.42</v>
      </c>
      <c r="U94" s="201">
        <v>59.95</v>
      </c>
      <c r="V94" s="201">
        <v>5.07</v>
      </c>
      <c r="W94" s="201">
        <v>18.78</v>
      </c>
      <c r="X94" s="201">
        <v>62.83</v>
      </c>
      <c r="Y94" s="201">
        <v>0</v>
      </c>
      <c r="Z94">
        <v>0</v>
      </c>
      <c r="AA94" s="201">
        <v>11.42</v>
      </c>
      <c r="AB94" s="201">
        <v>0</v>
      </c>
      <c r="AC94" s="201">
        <v>0</v>
      </c>
      <c r="AD94" s="201">
        <v>0</v>
      </c>
      <c r="AE94" s="201">
        <v>79.78</v>
      </c>
      <c r="AF94" s="201">
        <v>0</v>
      </c>
      <c r="AG94" s="201">
        <v>0</v>
      </c>
      <c r="AH94" s="201">
        <v>0</v>
      </c>
      <c r="AI94" s="201">
        <v>115.56</v>
      </c>
      <c r="AJ94" s="201">
        <v>0</v>
      </c>
      <c r="AK94" s="201">
        <v>0</v>
      </c>
      <c r="AL94" s="201">
        <v>0</v>
      </c>
      <c r="AM94" s="201">
        <v>498.04</v>
      </c>
      <c r="AN94" s="201">
        <v>0</v>
      </c>
      <c r="AO94">
        <v>0</v>
      </c>
      <c r="AP94" s="201">
        <v>118.38</v>
      </c>
      <c r="AQ94" s="201">
        <v>34.85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4.7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494.28</v>
      </c>
      <c r="L95" s="201">
        <v>17.46</v>
      </c>
      <c r="M95" s="201">
        <v>63.17</v>
      </c>
      <c r="N95" s="201">
        <v>52.94</v>
      </c>
      <c r="O95" s="201">
        <v>73.650000000000006</v>
      </c>
      <c r="P95" s="201">
        <v>31.37</v>
      </c>
      <c r="Q95" s="201">
        <v>9.6199999999999992</v>
      </c>
      <c r="R95" s="201">
        <v>19.13</v>
      </c>
      <c r="S95" s="201">
        <v>11.77</v>
      </c>
      <c r="T95" s="201">
        <v>1.42</v>
      </c>
      <c r="U95" s="201">
        <v>59.95</v>
      </c>
      <c r="V95" s="201">
        <v>5.07</v>
      </c>
      <c r="W95" s="201">
        <v>18.78</v>
      </c>
      <c r="X95" s="201">
        <v>62.83</v>
      </c>
      <c r="Y95" s="201">
        <v>0</v>
      </c>
      <c r="Z95">
        <v>0</v>
      </c>
      <c r="AA95" s="201">
        <v>11.42</v>
      </c>
      <c r="AB95" s="201">
        <v>0</v>
      </c>
      <c r="AC95" s="201">
        <v>0</v>
      </c>
      <c r="AD95" s="201">
        <v>0</v>
      </c>
      <c r="AE95" s="201">
        <v>79.78</v>
      </c>
      <c r="AF95" s="201">
        <v>0</v>
      </c>
      <c r="AG95" s="201">
        <v>0</v>
      </c>
      <c r="AH95" s="201">
        <v>0</v>
      </c>
      <c r="AI95" s="201">
        <v>115.56</v>
      </c>
      <c r="AJ95" s="201">
        <v>0</v>
      </c>
      <c r="AK95" s="201">
        <v>0</v>
      </c>
      <c r="AL95" s="201">
        <v>0</v>
      </c>
      <c r="AM95" s="201">
        <v>506.04</v>
      </c>
      <c r="AN95" s="201">
        <v>0</v>
      </c>
      <c r="AO95">
        <v>0</v>
      </c>
      <c r="AP95" s="201">
        <v>118.38</v>
      </c>
      <c r="AQ95" s="201">
        <v>34.85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4.7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494.28</v>
      </c>
      <c r="L96" s="201">
        <v>17.46</v>
      </c>
      <c r="M96" s="201">
        <v>63.17</v>
      </c>
      <c r="N96" s="201">
        <v>52.94</v>
      </c>
      <c r="O96" s="201">
        <v>73.650000000000006</v>
      </c>
      <c r="P96" s="201">
        <v>31.37</v>
      </c>
      <c r="Q96" s="201">
        <v>9.6199999999999992</v>
      </c>
      <c r="R96" s="201">
        <v>19.13</v>
      </c>
      <c r="S96" s="201">
        <v>11.77</v>
      </c>
      <c r="T96" s="201">
        <v>1.42</v>
      </c>
      <c r="U96" s="201">
        <v>59.95</v>
      </c>
      <c r="V96" s="201">
        <v>5.07</v>
      </c>
      <c r="W96" s="201">
        <v>18.78</v>
      </c>
      <c r="X96" s="201">
        <v>62.83</v>
      </c>
      <c r="Y96" s="201">
        <v>0</v>
      </c>
      <c r="Z96">
        <v>0</v>
      </c>
      <c r="AA96" s="201">
        <v>11.42</v>
      </c>
      <c r="AB96" s="201">
        <v>0</v>
      </c>
      <c r="AC96" s="201">
        <v>0</v>
      </c>
      <c r="AD96" s="201">
        <v>0</v>
      </c>
      <c r="AE96" s="201">
        <v>79.78</v>
      </c>
      <c r="AF96" s="201">
        <v>0</v>
      </c>
      <c r="AG96" s="201">
        <v>0</v>
      </c>
      <c r="AH96" s="201">
        <v>0</v>
      </c>
      <c r="AI96" s="201">
        <v>115.56</v>
      </c>
      <c r="AJ96" s="201">
        <v>0</v>
      </c>
      <c r="AK96" s="201">
        <v>0</v>
      </c>
      <c r="AL96" s="201">
        <v>0</v>
      </c>
      <c r="AM96" s="201">
        <v>512.04</v>
      </c>
      <c r="AN96" s="201">
        <v>0</v>
      </c>
      <c r="AO96">
        <v>0</v>
      </c>
      <c r="AP96" s="201">
        <v>118.38</v>
      </c>
      <c r="AQ96" s="201">
        <v>34.85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4.7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494.28</v>
      </c>
      <c r="L97" s="201">
        <v>17.46</v>
      </c>
      <c r="M97" s="201">
        <v>63.17</v>
      </c>
      <c r="N97" s="201">
        <v>52.94</v>
      </c>
      <c r="O97" s="201">
        <v>73.650000000000006</v>
      </c>
      <c r="P97" s="201">
        <v>31.37</v>
      </c>
      <c r="Q97" s="201">
        <v>9.6199999999999992</v>
      </c>
      <c r="R97" s="201">
        <v>19.13</v>
      </c>
      <c r="S97" s="201">
        <v>11.77</v>
      </c>
      <c r="T97" s="201">
        <v>1.42</v>
      </c>
      <c r="U97" s="201">
        <v>59.95</v>
      </c>
      <c r="V97" s="201">
        <v>5.07</v>
      </c>
      <c r="W97" s="201">
        <v>18.78</v>
      </c>
      <c r="X97" s="201">
        <v>62.83</v>
      </c>
      <c r="Y97" s="201">
        <v>0</v>
      </c>
      <c r="Z97">
        <v>0</v>
      </c>
      <c r="AA97" s="201">
        <v>11.42</v>
      </c>
      <c r="AB97" s="201">
        <v>0</v>
      </c>
      <c r="AC97" s="201">
        <v>0</v>
      </c>
      <c r="AD97" s="201">
        <v>0</v>
      </c>
      <c r="AE97" s="201">
        <v>79.78</v>
      </c>
      <c r="AF97" s="201">
        <v>0</v>
      </c>
      <c r="AG97" s="201">
        <v>0</v>
      </c>
      <c r="AH97" s="201">
        <v>0</v>
      </c>
      <c r="AI97" s="201">
        <v>115.56</v>
      </c>
      <c r="AJ97" s="201">
        <v>0</v>
      </c>
      <c r="AK97" s="201">
        <v>0</v>
      </c>
      <c r="AL97" s="201">
        <v>0</v>
      </c>
      <c r="AM97" s="201">
        <v>497.04</v>
      </c>
      <c r="AN97" s="201">
        <v>0</v>
      </c>
      <c r="AO97">
        <v>0</v>
      </c>
      <c r="AP97" s="201">
        <v>118.38</v>
      </c>
      <c r="AQ97" s="201">
        <v>34.85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4.7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494.28</v>
      </c>
      <c r="L98" s="201">
        <v>17.46</v>
      </c>
      <c r="M98" s="201">
        <v>63.17</v>
      </c>
      <c r="N98" s="201">
        <v>52.94</v>
      </c>
      <c r="O98" s="201">
        <v>73.650000000000006</v>
      </c>
      <c r="P98" s="201">
        <v>31.37</v>
      </c>
      <c r="Q98" s="201">
        <v>9.6199999999999992</v>
      </c>
      <c r="R98" s="201">
        <v>19.13</v>
      </c>
      <c r="S98" s="201">
        <v>11.77</v>
      </c>
      <c r="T98" s="201">
        <v>1.42</v>
      </c>
      <c r="U98" s="201">
        <v>59.95</v>
      </c>
      <c r="V98" s="201">
        <v>5.07</v>
      </c>
      <c r="W98" s="201">
        <v>18.78</v>
      </c>
      <c r="X98" s="201">
        <v>62.83</v>
      </c>
      <c r="Y98" s="201">
        <v>0</v>
      </c>
      <c r="Z98">
        <v>0</v>
      </c>
      <c r="AA98" s="201">
        <v>11.42</v>
      </c>
      <c r="AB98" s="201">
        <v>0</v>
      </c>
      <c r="AC98" s="201">
        <v>0</v>
      </c>
      <c r="AD98" s="201">
        <v>0</v>
      </c>
      <c r="AE98" s="201">
        <v>79.78</v>
      </c>
      <c r="AF98" s="201">
        <v>0</v>
      </c>
      <c r="AG98" s="201">
        <v>0</v>
      </c>
      <c r="AH98" s="201">
        <v>0</v>
      </c>
      <c r="AI98" s="201">
        <v>115.56</v>
      </c>
      <c r="AJ98" s="201">
        <v>0</v>
      </c>
      <c r="AK98" s="201">
        <v>0</v>
      </c>
      <c r="AL98" s="201">
        <v>0</v>
      </c>
      <c r="AM98" s="201">
        <v>481.04</v>
      </c>
      <c r="AN98" s="201">
        <v>0</v>
      </c>
      <c r="AO98">
        <v>0</v>
      </c>
      <c r="AP98" s="201">
        <v>118.38</v>
      </c>
      <c r="AQ98" s="201">
        <v>34.85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4.7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1.25E-4</v>
      </c>
      <c r="K99">
        <f t="shared" si="0"/>
        <v>10.057552499999996</v>
      </c>
      <c r="L99">
        <f t="shared" si="0"/>
        <v>0.27180250000000011</v>
      </c>
      <c r="M99">
        <f t="shared" si="0"/>
        <v>1.5067975000000011</v>
      </c>
      <c r="N99">
        <f t="shared" si="0"/>
        <v>1.2629449999999989</v>
      </c>
      <c r="O99">
        <f t="shared" si="0"/>
        <v>1.7569399999999971</v>
      </c>
      <c r="P99">
        <f t="shared" si="0"/>
        <v>0.74837499999999868</v>
      </c>
      <c r="Q99">
        <f t="shared" si="0"/>
        <v>0.21131250000000004</v>
      </c>
      <c r="R99">
        <f t="shared" si="0"/>
        <v>0.4180725000000009</v>
      </c>
      <c r="S99">
        <f t="shared" si="0"/>
        <v>0.26202999999999982</v>
      </c>
      <c r="T99">
        <f t="shared" si="0"/>
        <v>2.6415000000000008E-2</v>
      </c>
      <c r="U99">
        <f t="shared" si="0"/>
        <v>1.4387999999999974</v>
      </c>
      <c r="V99">
        <f t="shared" si="0"/>
        <v>0.12172999999999988</v>
      </c>
      <c r="W99">
        <f t="shared" si="0"/>
        <v>0.43391999999999953</v>
      </c>
      <c r="X99">
        <f t="shared" si="0"/>
        <v>1.4689399999999986</v>
      </c>
      <c r="Y99">
        <f t="shared" si="0"/>
        <v>0</v>
      </c>
      <c r="Z99">
        <f t="shared" si="0"/>
        <v>0</v>
      </c>
      <c r="AA99">
        <f t="shared" si="0"/>
        <v>0.30514000000000013</v>
      </c>
      <c r="AB99">
        <f t="shared" si="0"/>
        <v>7.7850000000000003E-3</v>
      </c>
      <c r="AC99">
        <f t="shared" si="0"/>
        <v>0</v>
      </c>
      <c r="AD99">
        <f t="shared" si="0"/>
        <v>0</v>
      </c>
      <c r="AE99">
        <f t="shared" si="0"/>
        <v>1.9054324999999979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2.9110549999999944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4.168160000000003</v>
      </c>
      <c r="AN99">
        <f t="shared" si="0"/>
        <v>0</v>
      </c>
      <c r="AO99">
        <f t="shared" si="0"/>
        <v>0</v>
      </c>
      <c r="AP99">
        <f t="shared" si="0"/>
        <v>2.6807399999999975</v>
      </c>
      <c r="AQ99">
        <f t="shared" ref="AQ99:AT99" si="1">SUM(AQ3:AQ98)/4000</f>
        <v>0.82832999999999923</v>
      </c>
      <c r="AR99">
        <f t="shared" si="1"/>
        <v>0.49245249999999996</v>
      </c>
      <c r="AS99">
        <f t="shared" si="1"/>
        <v>0.17612999999999984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0.11279999999999983</v>
      </c>
      <c r="BA99">
        <f t="shared" si="2"/>
        <v>7.4639999999999998E-2</v>
      </c>
      <c r="BB99">
        <f t="shared" si="2"/>
        <v>5.7732500000000075E-2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158.41999999999999</v>
      </c>
      <c r="L3" s="201">
        <v>63.09</v>
      </c>
      <c r="M3" s="201">
        <v>0</v>
      </c>
      <c r="N3" s="201">
        <v>29.11</v>
      </c>
      <c r="O3" s="201">
        <v>48.67</v>
      </c>
      <c r="P3" s="201">
        <v>66.83</v>
      </c>
      <c r="Q3" s="201">
        <v>5.35</v>
      </c>
      <c r="R3" s="201">
        <v>10.4</v>
      </c>
      <c r="S3" s="201">
        <v>6.47</v>
      </c>
      <c r="T3" s="201">
        <v>0</v>
      </c>
      <c r="U3" s="201">
        <v>282.27</v>
      </c>
      <c r="V3" s="201">
        <v>2.91</v>
      </c>
      <c r="W3" s="201">
        <v>10.86</v>
      </c>
      <c r="X3" s="201">
        <v>36.33</v>
      </c>
      <c r="Y3" s="201">
        <v>0</v>
      </c>
      <c r="Z3">
        <v>0</v>
      </c>
      <c r="AA3" s="201">
        <v>17.059999999999999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162</v>
      </c>
      <c r="AN3" s="201">
        <v>0</v>
      </c>
      <c r="AO3">
        <v>0</v>
      </c>
      <c r="AP3" s="201">
        <v>68.459999999999994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158.41999999999999</v>
      </c>
      <c r="L4" s="201">
        <v>63.09</v>
      </c>
      <c r="M4" s="201">
        <v>0</v>
      </c>
      <c r="N4" s="201">
        <v>29.11</v>
      </c>
      <c r="O4" s="201">
        <v>48.67</v>
      </c>
      <c r="P4" s="201">
        <v>66.83</v>
      </c>
      <c r="Q4" s="201">
        <v>5.35</v>
      </c>
      <c r="R4" s="201">
        <v>10.4</v>
      </c>
      <c r="S4" s="201">
        <v>6.47</v>
      </c>
      <c r="T4" s="201">
        <v>0</v>
      </c>
      <c r="U4" s="201">
        <v>282.27</v>
      </c>
      <c r="V4" s="201">
        <v>2.94</v>
      </c>
      <c r="W4" s="201">
        <v>10.86</v>
      </c>
      <c r="X4" s="201">
        <v>36.33</v>
      </c>
      <c r="Y4" s="201">
        <v>0</v>
      </c>
      <c r="Z4">
        <v>0</v>
      </c>
      <c r="AA4" s="201">
        <v>17.059999999999999</v>
      </c>
      <c r="AB4" s="201">
        <v>0</v>
      </c>
      <c r="AC4" s="201">
        <v>0</v>
      </c>
      <c r="AD4" s="201">
        <v>0</v>
      </c>
      <c r="AE4" s="201">
        <v>45.32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162</v>
      </c>
      <c r="AN4" s="201">
        <v>0</v>
      </c>
      <c r="AO4">
        <v>0</v>
      </c>
      <c r="AP4" s="201">
        <v>68.459999999999994</v>
      </c>
      <c r="AQ4" s="201">
        <v>22.12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158.41999999999999</v>
      </c>
      <c r="L5" s="201">
        <v>63.09</v>
      </c>
      <c r="M5" s="201">
        <v>0</v>
      </c>
      <c r="N5" s="201">
        <v>29.11</v>
      </c>
      <c r="O5" s="201">
        <v>48.67</v>
      </c>
      <c r="P5" s="201">
        <v>66.83</v>
      </c>
      <c r="Q5" s="201">
        <v>5.35</v>
      </c>
      <c r="R5" s="201">
        <v>10.4</v>
      </c>
      <c r="S5" s="201">
        <v>6.47</v>
      </c>
      <c r="T5" s="201">
        <v>0</v>
      </c>
      <c r="U5" s="201">
        <v>282.27</v>
      </c>
      <c r="V5" s="201">
        <v>2.94</v>
      </c>
      <c r="W5" s="201">
        <v>10.86</v>
      </c>
      <c r="X5" s="201">
        <v>36.33</v>
      </c>
      <c r="Y5" s="201">
        <v>0</v>
      </c>
      <c r="Z5">
        <v>0</v>
      </c>
      <c r="AA5" s="201">
        <v>17.059999999999999</v>
      </c>
      <c r="AB5" s="201">
        <v>0</v>
      </c>
      <c r="AC5" s="201">
        <v>0</v>
      </c>
      <c r="AD5" s="201">
        <v>0</v>
      </c>
      <c r="AE5" s="201">
        <v>45.32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162</v>
      </c>
      <c r="AN5" s="201">
        <v>0</v>
      </c>
      <c r="AO5">
        <v>0</v>
      </c>
      <c r="AP5" s="201">
        <v>68.459999999999994</v>
      </c>
      <c r="AQ5" s="201">
        <v>22.12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158.41999999999999</v>
      </c>
      <c r="L6" s="201">
        <v>63.09</v>
      </c>
      <c r="M6" s="201">
        <v>0</v>
      </c>
      <c r="N6" s="201">
        <v>29.11</v>
      </c>
      <c r="O6" s="201">
        <v>48.67</v>
      </c>
      <c r="P6" s="201">
        <v>66.83</v>
      </c>
      <c r="Q6" s="201">
        <v>5.35</v>
      </c>
      <c r="R6" s="201">
        <v>10.4</v>
      </c>
      <c r="S6" s="201">
        <v>6.47</v>
      </c>
      <c r="T6" s="201">
        <v>0</v>
      </c>
      <c r="U6" s="201">
        <v>282.27</v>
      </c>
      <c r="V6" s="201">
        <v>2.94</v>
      </c>
      <c r="W6" s="201">
        <v>10.86</v>
      </c>
      <c r="X6" s="201">
        <v>36.33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45.32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150</v>
      </c>
      <c r="AN6" s="201">
        <v>0</v>
      </c>
      <c r="AO6">
        <v>0</v>
      </c>
      <c r="AP6" s="201">
        <v>68.459999999999994</v>
      </c>
      <c r="AQ6" s="201">
        <v>22.12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0.23</v>
      </c>
      <c r="K7" s="201">
        <v>158.41999999999999</v>
      </c>
      <c r="L7" s="201">
        <v>63.09</v>
      </c>
      <c r="M7" s="201">
        <v>0</v>
      </c>
      <c r="N7" s="201">
        <v>29.11</v>
      </c>
      <c r="O7" s="201">
        <v>48.67</v>
      </c>
      <c r="P7" s="201">
        <v>66.83</v>
      </c>
      <c r="Q7" s="201">
        <v>5.35</v>
      </c>
      <c r="R7" s="201">
        <v>10.4</v>
      </c>
      <c r="S7" s="201">
        <v>6.47</v>
      </c>
      <c r="T7" s="201">
        <v>0</v>
      </c>
      <c r="U7" s="201">
        <v>282.27</v>
      </c>
      <c r="V7" s="201">
        <v>2.94</v>
      </c>
      <c r="W7" s="201">
        <v>10.86</v>
      </c>
      <c r="X7" s="201">
        <v>36.33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45.32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120</v>
      </c>
      <c r="AN7" s="201">
        <v>0</v>
      </c>
      <c r="AO7">
        <v>0</v>
      </c>
      <c r="AP7" s="201">
        <v>68.459999999999994</v>
      </c>
      <c r="AQ7" s="201">
        <v>22.12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158.41999999999999</v>
      </c>
      <c r="L8" s="201">
        <v>63.09</v>
      </c>
      <c r="M8" s="201">
        <v>0</v>
      </c>
      <c r="N8" s="201">
        <v>29.11</v>
      </c>
      <c r="O8" s="201">
        <v>48.67</v>
      </c>
      <c r="P8" s="201">
        <v>66.83</v>
      </c>
      <c r="Q8" s="201">
        <v>5.35</v>
      </c>
      <c r="R8" s="201">
        <v>10.4</v>
      </c>
      <c r="S8" s="201">
        <v>6.47</v>
      </c>
      <c r="T8" s="201">
        <v>0</v>
      </c>
      <c r="U8" s="201">
        <v>282.27</v>
      </c>
      <c r="V8" s="201">
        <v>2.94</v>
      </c>
      <c r="W8" s="201">
        <v>10.86</v>
      </c>
      <c r="X8" s="201">
        <v>36.33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45.32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68.459999999999994</v>
      </c>
      <c r="AQ8" s="201">
        <v>22.12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158.41999999999999</v>
      </c>
      <c r="L9" s="201">
        <v>63.09</v>
      </c>
      <c r="M9" s="201">
        <v>0</v>
      </c>
      <c r="N9" s="201">
        <v>29.11</v>
      </c>
      <c r="O9" s="201">
        <v>48.67</v>
      </c>
      <c r="P9" s="201">
        <v>66.83</v>
      </c>
      <c r="Q9" s="201">
        <v>5.35</v>
      </c>
      <c r="R9" s="201">
        <v>10.4</v>
      </c>
      <c r="S9" s="201">
        <v>6.47</v>
      </c>
      <c r="T9" s="201">
        <v>0</v>
      </c>
      <c r="U9" s="201">
        <v>282.27</v>
      </c>
      <c r="V9" s="201">
        <v>2.94</v>
      </c>
      <c r="W9" s="201">
        <v>10.86</v>
      </c>
      <c r="X9" s="201">
        <v>36.33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45.32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90</v>
      </c>
      <c r="AN9" s="201">
        <v>0</v>
      </c>
      <c r="AO9">
        <v>0</v>
      </c>
      <c r="AP9" s="201">
        <v>68.459999999999994</v>
      </c>
      <c r="AQ9" s="201">
        <v>22.12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158.41999999999999</v>
      </c>
      <c r="L10" s="201">
        <v>63.09</v>
      </c>
      <c r="M10" s="201">
        <v>0</v>
      </c>
      <c r="N10" s="201">
        <v>29.11</v>
      </c>
      <c r="O10" s="201">
        <v>48.67</v>
      </c>
      <c r="P10" s="201">
        <v>66.83</v>
      </c>
      <c r="Q10" s="201">
        <v>5.35</v>
      </c>
      <c r="R10" s="201">
        <v>10.4</v>
      </c>
      <c r="S10" s="201">
        <v>6.47</v>
      </c>
      <c r="T10" s="201">
        <v>0</v>
      </c>
      <c r="U10" s="201">
        <v>282.27</v>
      </c>
      <c r="V10" s="201">
        <v>2.94</v>
      </c>
      <c r="W10" s="201">
        <v>10.86</v>
      </c>
      <c r="X10" s="201">
        <v>36.33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45.32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90</v>
      </c>
      <c r="AN10" s="201">
        <v>0</v>
      </c>
      <c r="AO10">
        <v>0</v>
      </c>
      <c r="AP10" s="201">
        <v>68.459999999999994</v>
      </c>
      <c r="AQ10" s="201">
        <v>22.12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158.41999999999999</v>
      </c>
      <c r="L11" s="201">
        <v>62.3</v>
      </c>
      <c r="M11" s="201">
        <v>0</v>
      </c>
      <c r="N11" s="201">
        <v>29.11</v>
      </c>
      <c r="O11" s="201">
        <v>48.67</v>
      </c>
      <c r="P11" s="201">
        <v>66.83</v>
      </c>
      <c r="Q11" s="201">
        <v>5.35</v>
      </c>
      <c r="R11" s="201">
        <v>10.4</v>
      </c>
      <c r="S11" s="201">
        <v>6.47</v>
      </c>
      <c r="T11" s="201">
        <v>0</v>
      </c>
      <c r="U11" s="201">
        <v>282.27</v>
      </c>
      <c r="V11" s="201">
        <v>2.94</v>
      </c>
      <c r="W11" s="201">
        <v>10.86</v>
      </c>
      <c r="X11" s="201">
        <v>36.33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45.32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55</v>
      </c>
      <c r="AN11" s="201">
        <v>0</v>
      </c>
      <c r="AO11">
        <v>0</v>
      </c>
      <c r="AP11" s="201">
        <v>68.459999999999994</v>
      </c>
      <c r="AQ11" s="201">
        <v>22.12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158.41999999999999</v>
      </c>
      <c r="L12" s="201">
        <v>62.3</v>
      </c>
      <c r="M12" s="201">
        <v>0</v>
      </c>
      <c r="N12" s="201">
        <v>29.11</v>
      </c>
      <c r="O12" s="201">
        <v>48.67</v>
      </c>
      <c r="P12" s="201">
        <v>66.83</v>
      </c>
      <c r="Q12" s="201">
        <v>5.35</v>
      </c>
      <c r="R12" s="201">
        <v>10.4</v>
      </c>
      <c r="S12" s="201">
        <v>6.47</v>
      </c>
      <c r="T12" s="201">
        <v>0</v>
      </c>
      <c r="U12" s="201">
        <v>282.27</v>
      </c>
      <c r="V12" s="201">
        <v>2.94</v>
      </c>
      <c r="W12" s="201">
        <v>10.86</v>
      </c>
      <c r="X12" s="201">
        <v>36.33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45.32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55</v>
      </c>
      <c r="AN12" s="201">
        <v>0</v>
      </c>
      <c r="AO12">
        <v>0</v>
      </c>
      <c r="AP12" s="201">
        <v>68.459999999999994</v>
      </c>
      <c r="AQ12" s="201">
        <v>22.12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158.41999999999999</v>
      </c>
      <c r="L13" s="201">
        <v>62.3</v>
      </c>
      <c r="M13" s="201">
        <v>0</v>
      </c>
      <c r="N13" s="201">
        <v>29.11</v>
      </c>
      <c r="O13" s="201">
        <v>48.67</v>
      </c>
      <c r="P13" s="201">
        <v>66.83</v>
      </c>
      <c r="Q13" s="201">
        <v>5.35</v>
      </c>
      <c r="R13" s="201">
        <v>10.4</v>
      </c>
      <c r="S13" s="201">
        <v>6.47</v>
      </c>
      <c r="T13" s="201">
        <v>0</v>
      </c>
      <c r="U13" s="201">
        <v>282.27</v>
      </c>
      <c r="V13" s="201">
        <v>2.94</v>
      </c>
      <c r="W13" s="201">
        <v>10.86</v>
      </c>
      <c r="X13" s="201">
        <v>36.33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45.32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55</v>
      </c>
      <c r="AN13" s="201">
        <v>0</v>
      </c>
      <c r="AO13">
        <v>0</v>
      </c>
      <c r="AP13" s="201">
        <v>68.459999999999994</v>
      </c>
      <c r="AQ13" s="201">
        <v>22.12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158.41999999999999</v>
      </c>
      <c r="L14" s="201">
        <v>62.3</v>
      </c>
      <c r="M14" s="201">
        <v>0</v>
      </c>
      <c r="N14" s="201">
        <v>29.11</v>
      </c>
      <c r="O14" s="201">
        <v>48.67</v>
      </c>
      <c r="P14" s="201">
        <v>66.83</v>
      </c>
      <c r="Q14" s="201">
        <v>5.35</v>
      </c>
      <c r="R14" s="201">
        <v>10.4</v>
      </c>
      <c r="S14" s="201">
        <v>6.47</v>
      </c>
      <c r="T14" s="201">
        <v>0</v>
      </c>
      <c r="U14" s="201">
        <v>282.27</v>
      </c>
      <c r="V14" s="201">
        <v>2.94</v>
      </c>
      <c r="W14" s="201">
        <v>10.86</v>
      </c>
      <c r="X14" s="201">
        <v>36.33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45.32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55</v>
      </c>
      <c r="AN14" s="201">
        <v>0</v>
      </c>
      <c r="AO14">
        <v>0</v>
      </c>
      <c r="AP14" s="201">
        <v>68.459999999999994</v>
      </c>
      <c r="AQ14" s="201">
        <v>22.12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158.41999999999999</v>
      </c>
      <c r="L15" s="201">
        <v>63.09</v>
      </c>
      <c r="M15" s="201">
        <v>0</v>
      </c>
      <c r="N15" s="201">
        <v>29.11</v>
      </c>
      <c r="O15" s="201">
        <v>48.67</v>
      </c>
      <c r="P15" s="201">
        <v>66.84</v>
      </c>
      <c r="Q15" s="201">
        <v>5.35</v>
      </c>
      <c r="R15" s="201">
        <v>10.4</v>
      </c>
      <c r="S15" s="201">
        <v>6.47</v>
      </c>
      <c r="T15" s="201">
        <v>0</v>
      </c>
      <c r="U15" s="201">
        <v>282.27</v>
      </c>
      <c r="V15" s="201">
        <v>2.94</v>
      </c>
      <c r="W15" s="201">
        <v>10.86</v>
      </c>
      <c r="X15" s="201">
        <v>36.33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45.32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55</v>
      </c>
      <c r="AN15" s="201">
        <v>0</v>
      </c>
      <c r="AO15">
        <v>0</v>
      </c>
      <c r="AP15" s="201">
        <v>68.459999999999994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158.49</v>
      </c>
      <c r="L16" s="201">
        <v>63.09</v>
      </c>
      <c r="M16" s="201">
        <v>0</v>
      </c>
      <c r="N16" s="201">
        <v>29.11</v>
      </c>
      <c r="O16" s="201">
        <v>48.67</v>
      </c>
      <c r="P16" s="201">
        <v>66.84</v>
      </c>
      <c r="Q16" s="201">
        <v>5.35</v>
      </c>
      <c r="R16" s="201">
        <v>10.4</v>
      </c>
      <c r="S16" s="201">
        <v>6.47</v>
      </c>
      <c r="T16" s="201">
        <v>0</v>
      </c>
      <c r="U16" s="201">
        <v>282.27</v>
      </c>
      <c r="V16" s="201">
        <v>2.94</v>
      </c>
      <c r="W16" s="201">
        <v>10.86</v>
      </c>
      <c r="X16" s="201">
        <v>36.33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45.32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55</v>
      </c>
      <c r="AN16" s="201">
        <v>0</v>
      </c>
      <c r="AO16">
        <v>0</v>
      </c>
      <c r="AP16" s="201">
        <v>68.459999999999994</v>
      </c>
      <c r="AQ16" s="201">
        <v>22.12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158.49</v>
      </c>
      <c r="L17" s="201">
        <v>63.09</v>
      </c>
      <c r="M17" s="201">
        <v>0</v>
      </c>
      <c r="N17" s="201">
        <v>29.11</v>
      </c>
      <c r="O17" s="201">
        <v>48.67</v>
      </c>
      <c r="P17" s="201">
        <v>66.84</v>
      </c>
      <c r="Q17" s="201">
        <v>5.35</v>
      </c>
      <c r="R17" s="201">
        <v>10.4</v>
      </c>
      <c r="S17" s="201">
        <v>6.48</v>
      </c>
      <c r="T17" s="201">
        <v>0</v>
      </c>
      <c r="U17" s="201">
        <v>282.27</v>
      </c>
      <c r="V17" s="201">
        <v>2.94</v>
      </c>
      <c r="W17" s="201">
        <v>10.86</v>
      </c>
      <c r="X17" s="201">
        <v>36.33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45.32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55</v>
      </c>
      <c r="AN17" s="201">
        <v>0</v>
      </c>
      <c r="AO17">
        <v>0</v>
      </c>
      <c r="AP17" s="201">
        <v>68.459999999999994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158.49</v>
      </c>
      <c r="L18" s="201">
        <v>63.09</v>
      </c>
      <c r="M18" s="201">
        <v>0</v>
      </c>
      <c r="N18" s="201">
        <v>29.11</v>
      </c>
      <c r="O18" s="201">
        <v>48.67</v>
      </c>
      <c r="P18" s="201">
        <v>66.84</v>
      </c>
      <c r="Q18" s="201">
        <v>5.35</v>
      </c>
      <c r="R18" s="201">
        <v>10.4</v>
      </c>
      <c r="S18" s="201">
        <v>6.48</v>
      </c>
      <c r="T18" s="201">
        <v>0</v>
      </c>
      <c r="U18" s="201">
        <v>282.27</v>
      </c>
      <c r="V18" s="201">
        <v>2.94</v>
      </c>
      <c r="W18" s="201">
        <v>10.86</v>
      </c>
      <c r="X18" s="201">
        <v>36.33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45.32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55</v>
      </c>
      <c r="AN18" s="201">
        <v>0</v>
      </c>
      <c r="AO18">
        <v>0</v>
      </c>
      <c r="AP18" s="201">
        <v>68.459999999999994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158.49</v>
      </c>
      <c r="L19" s="201">
        <v>63.09</v>
      </c>
      <c r="M19" s="201">
        <v>0</v>
      </c>
      <c r="N19" s="201">
        <v>29.11</v>
      </c>
      <c r="O19" s="201">
        <v>48.67</v>
      </c>
      <c r="P19" s="201">
        <v>66.84</v>
      </c>
      <c r="Q19" s="201">
        <v>4.76</v>
      </c>
      <c r="R19" s="201">
        <v>10.4</v>
      </c>
      <c r="S19" s="201">
        <v>6.48</v>
      </c>
      <c r="T19" s="201">
        <v>0</v>
      </c>
      <c r="U19" s="201">
        <v>282.27</v>
      </c>
      <c r="V19" s="201">
        <v>2.94</v>
      </c>
      <c r="W19" s="201">
        <v>10.86</v>
      </c>
      <c r="X19" s="201">
        <v>36.33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45.32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68.459999999999994</v>
      </c>
      <c r="AQ19" s="201">
        <v>22.12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158.49</v>
      </c>
      <c r="L20" s="201">
        <v>43.44</v>
      </c>
      <c r="M20" s="201">
        <v>0</v>
      </c>
      <c r="N20" s="201">
        <v>29.11</v>
      </c>
      <c r="O20" s="201">
        <v>48.67</v>
      </c>
      <c r="P20" s="201">
        <v>66.84</v>
      </c>
      <c r="Q20" s="201">
        <v>5.35</v>
      </c>
      <c r="R20" s="201">
        <v>10.4</v>
      </c>
      <c r="S20" s="201">
        <v>6.48</v>
      </c>
      <c r="T20" s="201">
        <v>0</v>
      </c>
      <c r="U20" s="201">
        <v>282.27</v>
      </c>
      <c r="V20" s="201">
        <v>2.94</v>
      </c>
      <c r="W20" s="201">
        <v>10.86</v>
      </c>
      <c r="X20" s="201">
        <v>36.33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45.32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68.459999999999994</v>
      </c>
      <c r="AQ20" s="201">
        <v>22.12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158.49</v>
      </c>
      <c r="L21" s="201">
        <v>32.82</v>
      </c>
      <c r="M21" s="201">
        <v>0</v>
      </c>
      <c r="N21" s="201">
        <v>29.11</v>
      </c>
      <c r="O21" s="201">
        <v>48.67</v>
      </c>
      <c r="P21" s="201">
        <v>66.84</v>
      </c>
      <c r="Q21" s="201">
        <v>4.76</v>
      </c>
      <c r="R21" s="201">
        <v>10.4</v>
      </c>
      <c r="S21" s="201">
        <v>6.48</v>
      </c>
      <c r="T21" s="201">
        <v>0</v>
      </c>
      <c r="U21" s="201">
        <v>282.27</v>
      </c>
      <c r="V21" s="201">
        <v>2.94</v>
      </c>
      <c r="W21" s="201">
        <v>10.86</v>
      </c>
      <c r="X21" s="201">
        <v>36.33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45.32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68.459999999999994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158.49</v>
      </c>
      <c r="L22" s="201">
        <v>32.82</v>
      </c>
      <c r="M22" s="201">
        <v>0</v>
      </c>
      <c r="N22" s="201">
        <v>29.11</v>
      </c>
      <c r="O22" s="201">
        <v>48.67</v>
      </c>
      <c r="P22" s="201">
        <v>66.84</v>
      </c>
      <c r="Q22" s="201">
        <v>4.76</v>
      </c>
      <c r="R22" s="201">
        <v>10.4</v>
      </c>
      <c r="S22" s="201">
        <v>6.48</v>
      </c>
      <c r="T22" s="201">
        <v>0</v>
      </c>
      <c r="U22" s="201">
        <v>282.27</v>
      </c>
      <c r="V22" s="201">
        <v>2.94</v>
      </c>
      <c r="W22" s="201">
        <v>10.86</v>
      </c>
      <c r="X22" s="201">
        <v>36.33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45.32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68.459999999999994</v>
      </c>
      <c r="AQ22" s="201">
        <v>22.12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135.13999999999999</v>
      </c>
      <c r="L23" s="201">
        <v>32.82</v>
      </c>
      <c r="M23" s="201">
        <v>0</v>
      </c>
      <c r="N23" s="201">
        <v>29.11</v>
      </c>
      <c r="O23" s="201">
        <v>48.67</v>
      </c>
      <c r="P23" s="201">
        <v>66.84</v>
      </c>
      <c r="Q23" s="201">
        <v>4.76</v>
      </c>
      <c r="R23" s="201">
        <v>10.4</v>
      </c>
      <c r="S23" s="201">
        <v>6.48</v>
      </c>
      <c r="T23" s="201">
        <v>0</v>
      </c>
      <c r="U23" s="201">
        <v>282.27</v>
      </c>
      <c r="V23" s="201">
        <v>2.94</v>
      </c>
      <c r="W23" s="201">
        <v>10.86</v>
      </c>
      <c r="X23" s="201">
        <v>36.33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45.32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68.459999999999994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135.13999999999999</v>
      </c>
      <c r="L24" s="201">
        <v>34</v>
      </c>
      <c r="M24" s="201">
        <v>0</v>
      </c>
      <c r="N24" s="201">
        <v>29.11</v>
      </c>
      <c r="O24" s="201">
        <v>48.67</v>
      </c>
      <c r="P24" s="201">
        <v>66.84</v>
      </c>
      <c r="Q24" s="201">
        <v>4.76</v>
      </c>
      <c r="R24" s="201">
        <v>10.4</v>
      </c>
      <c r="S24" s="201">
        <v>6.48</v>
      </c>
      <c r="T24" s="201">
        <v>0</v>
      </c>
      <c r="U24" s="201">
        <v>282.27</v>
      </c>
      <c r="V24" s="201">
        <v>2.94</v>
      </c>
      <c r="W24" s="201">
        <v>10.86</v>
      </c>
      <c r="X24" s="201">
        <v>36.33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45.32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68.459999999999994</v>
      </c>
      <c r="AQ24" s="201">
        <v>22.12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106.18</v>
      </c>
      <c r="L25" s="201">
        <v>34</v>
      </c>
      <c r="M25" s="201">
        <v>0</v>
      </c>
      <c r="N25" s="201">
        <v>29.11</v>
      </c>
      <c r="O25" s="201">
        <v>48.67</v>
      </c>
      <c r="P25" s="201">
        <v>66.84</v>
      </c>
      <c r="Q25" s="201">
        <v>5.35</v>
      </c>
      <c r="R25" s="201">
        <v>10.4</v>
      </c>
      <c r="S25" s="201">
        <v>6.48</v>
      </c>
      <c r="T25" s="201">
        <v>0</v>
      </c>
      <c r="U25" s="201">
        <v>282.27</v>
      </c>
      <c r="V25" s="201">
        <v>2.94</v>
      </c>
      <c r="W25" s="201">
        <v>10.86</v>
      </c>
      <c r="X25" s="201">
        <v>36.33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45.32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68.459999999999994</v>
      </c>
      <c r="AQ25" s="201">
        <v>22.12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106.18</v>
      </c>
      <c r="L26" s="201">
        <v>34</v>
      </c>
      <c r="M26" s="201">
        <v>0</v>
      </c>
      <c r="N26" s="201">
        <v>29.11</v>
      </c>
      <c r="O26" s="201">
        <v>48.67</v>
      </c>
      <c r="P26" s="201">
        <v>66.84</v>
      </c>
      <c r="Q26" s="201">
        <v>5.35</v>
      </c>
      <c r="R26" s="201">
        <v>10.4</v>
      </c>
      <c r="S26" s="201">
        <v>6.48</v>
      </c>
      <c r="T26" s="201">
        <v>0</v>
      </c>
      <c r="U26" s="201">
        <v>282.27</v>
      </c>
      <c r="V26" s="201">
        <v>2.94</v>
      </c>
      <c r="W26" s="201">
        <v>10.86</v>
      </c>
      <c r="X26" s="201">
        <v>36.33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45.32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68.459999999999994</v>
      </c>
      <c r="AQ26" s="201">
        <v>22.11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106.18</v>
      </c>
      <c r="L27" s="201">
        <v>34</v>
      </c>
      <c r="M27" s="201">
        <v>0</v>
      </c>
      <c r="N27" s="201">
        <v>29.11</v>
      </c>
      <c r="O27" s="201">
        <v>48.67</v>
      </c>
      <c r="P27" s="201">
        <v>66.84</v>
      </c>
      <c r="Q27" s="201">
        <v>5.35</v>
      </c>
      <c r="R27" s="201">
        <v>10.39</v>
      </c>
      <c r="S27" s="201">
        <v>6.48</v>
      </c>
      <c r="T27" s="201">
        <v>0</v>
      </c>
      <c r="U27" s="201">
        <v>282.27</v>
      </c>
      <c r="V27" s="201">
        <v>2.94</v>
      </c>
      <c r="W27" s="201">
        <v>10.86</v>
      </c>
      <c r="X27" s="201">
        <v>36.33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45.32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68.459999999999994</v>
      </c>
      <c r="AQ27" s="201">
        <v>22.11</v>
      </c>
      <c r="AR27" s="201">
        <v>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86.88</v>
      </c>
      <c r="L28" s="201">
        <v>33.79</v>
      </c>
      <c r="M28" s="201">
        <v>0</v>
      </c>
      <c r="N28" s="201">
        <v>29.11</v>
      </c>
      <c r="O28" s="201">
        <v>48.67</v>
      </c>
      <c r="P28" s="201">
        <v>66.84</v>
      </c>
      <c r="Q28" s="201">
        <v>5.35</v>
      </c>
      <c r="R28" s="201">
        <v>10.39</v>
      </c>
      <c r="S28" s="201">
        <v>6.48</v>
      </c>
      <c r="T28" s="201">
        <v>0</v>
      </c>
      <c r="U28" s="201">
        <v>282.27</v>
      </c>
      <c r="V28" s="201">
        <v>2.94</v>
      </c>
      <c r="W28" s="201">
        <v>10.86</v>
      </c>
      <c r="X28" s="201">
        <v>36.33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45.32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68.459999999999994</v>
      </c>
      <c r="AQ28" s="201">
        <v>22.11</v>
      </c>
      <c r="AR28" s="201">
        <v>11.19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86.88</v>
      </c>
      <c r="L29" s="201">
        <v>35</v>
      </c>
      <c r="M29" s="201">
        <v>0</v>
      </c>
      <c r="N29" s="201">
        <v>29.11</v>
      </c>
      <c r="O29" s="201">
        <v>48.67</v>
      </c>
      <c r="P29" s="201">
        <v>66.84</v>
      </c>
      <c r="Q29" s="201">
        <v>2.9</v>
      </c>
      <c r="R29" s="201">
        <v>5.79</v>
      </c>
      <c r="S29" s="201">
        <v>3.86</v>
      </c>
      <c r="T29" s="201">
        <v>0</v>
      </c>
      <c r="U29" s="201">
        <v>282.27</v>
      </c>
      <c r="V29" s="201">
        <v>3.04</v>
      </c>
      <c r="W29" s="201">
        <v>10.86</v>
      </c>
      <c r="X29" s="201">
        <v>36.33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45.32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68.459999999999994</v>
      </c>
      <c r="AQ29" s="201">
        <v>11.6</v>
      </c>
      <c r="AR29" s="201">
        <v>15.81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88</v>
      </c>
      <c r="L30" s="201">
        <v>35</v>
      </c>
      <c r="M30" s="201">
        <v>0</v>
      </c>
      <c r="N30" s="201">
        <v>29.11</v>
      </c>
      <c r="O30" s="201">
        <v>48.67</v>
      </c>
      <c r="P30" s="201">
        <v>66.84</v>
      </c>
      <c r="Q30" s="201">
        <v>2.9</v>
      </c>
      <c r="R30" s="201">
        <v>5.79</v>
      </c>
      <c r="S30" s="201">
        <v>3.86</v>
      </c>
      <c r="T30" s="201">
        <v>0</v>
      </c>
      <c r="U30" s="201">
        <v>282.27</v>
      </c>
      <c r="V30" s="201">
        <v>3.04</v>
      </c>
      <c r="W30" s="201">
        <v>10.86</v>
      </c>
      <c r="X30" s="201">
        <v>36.33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45.32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68.459999999999994</v>
      </c>
      <c r="AQ30" s="201">
        <v>11.6</v>
      </c>
      <c r="AR30" s="201">
        <v>18.23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87.53</v>
      </c>
      <c r="L31" s="201">
        <v>32.619999999999997</v>
      </c>
      <c r="M31" s="201">
        <v>0</v>
      </c>
      <c r="N31" s="201">
        <v>29.11</v>
      </c>
      <c r="O31" s="201">
        <v>48.67</v>
      </c>
      <c r="P31" s="201">
        <v>66.84</v>
      </c>
      <c r="Q31" s="201">
        <v>2.82</v>
      </c>
      <c r="R31" s="201">
        <v>5.63</v>
      </c>
      <c r="S31" s="201">
        <v>3.61</v>
      </c>
      <c r="T31" s="201">
        <v>0</v>
      </c>
      <c r="U31" s="201">
        <v>282.27</v>
      </c>
      <c r="V31" s="201">
        <v>3.04</v>
      </c>
      <c r="W31" s="201">
        <v>10.86</v>
      </c>
      <c r="X31" s="201">
        <v>36.33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45.32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68.459999999999994</v>
      </c>
      <c r="AQ31" s="201">
        <v>14.64</v>
      </c>
      <c r="AR31" s="201">
        <v>18.75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87.53</v>
      </c>
      <c r="L32" s="201">
        <v>32.619999999999997</v>
      </c>
      <c r="M32" s="201">
        <v>0</v>
      </c>
      <c r="N32" s="201">
        <v>29.11</v>
      </c>
      <c r="O32" s="201">
        <v>48.67</v>
      </c>
      <c r="P32" s="201">
        <v>66.84</v>
      </c>
      <c r="Q32" s="201">
        <v>3.07</v>
      </c>
      <c r="R32" s="201">
        <v>6</v>
      </c>
      <c r="S32" s="201">
        <v>4.18</v>
      </c>
      <c r="T32" s="201">
        <v>0</v>
      </c>
      <c r="U32" s="201">
        <v>282.27</v>
      </c>
      <c r="V32" s="201">
        <v>3.04</v>
      </c>
      <c r="W32" s="201">
        <v>10.86</v>
      </c>
      <c r="X32" s="201">
        <v>36.33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45.32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68.459999999999994</v>
      </c>
      <c r="AQ32" s="201">
        <v>14.64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87.53</v>
      </c>
      <c r="L33" s="201">
        <v>32.619999999999997</v>
      </c>
      <c r="M33" s="201">
        <v>0</v>
      </c>
      <c r="N33" s="201">
        <v>28.83</v>
      </c>
      <c r="O33" s="201">
        <v>48.19</v>
      </c>
      <c r="P33" s="201">
        <v>66.17</v>
      </c>
      <c r="Q33" s="201">
        <v>3.07</v>
      </c>
      <c r="R33" s="201">
        <v>6</v>
      </c>
      <c r="S33" s="201">
        <v>4</v>
      </c>
      <c r="T33" s="201">
        <v>0</v>
      </c>
      <c r="U33" s="201">
        <v>282.27</v>
      </c>
      <c r="V33" s="201">
        <v>3.04</v>
      </c>
      <c r="W33" s="201">
        <v>10.86</v>
      </c>
      <c r="X33" s="201">
        <v>36.33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45.32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68.459999999999994</v>
      </c>
      <c r="AQ33" s="201">
        <v>14.64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87.53</v>
      </c>
      <c r="L34" s="201">
        <v>32.619999999999997</v>
      </c>
      <c r="M34" s="201">
        <v>0</v>
      </c>
      <c r="N34" s="201">
        <v>28.18</v>
      </c>
      <c r="O34" s="201">
        <v>47.1</v>
      </c>
      <c r="P34" s="201">
        <v>64.64</v>
      </c>
      <c r="Q34" s="201">
        <v>3.07</v>
      </c>
      <c r="R34" s="201">
        <v>6</v>
      </c>
      <c r="S34" s="201">
        <v>4</v>
      </c>
      <c r="T34" s="201">
        <v>0</v>
      </c>
      <c r="U34" s="201">
        <v>282.27</v>
      </c>
      <c r="V34" s="201">
        <v>3.04</v>
      </c>
      <c r="W34" s="201">
        <v>10.86</v>
      </c>
      <c r="X34" s="201">
        <v>36.33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45.32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68.459999999999994</v>
      </c>
      <c r="AQ34" s="201">
        <v>14.64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87.53</v>
      </c>
      <c r="L35" s="201">
        <v>32.619999999999997</v>
      </c>
      <c r="M35" s="201">
        <v>0</v>
      </c>
      <c r="N35" s="201">
        <v>27.67</v>
      </c>
      <c r="O35" s="201">
        <v>46.24</v>
      </c>
      <c r="P35" s="201">
        <v>63.49</v>
      </c>
      <c r="Q35" s="201">
        <v>3.07</v>
      </c>
      <c r="R35" s="201">
        <v>6</v>
      </c>
      <c r="S35" s="201">
        <v>4</v>
      </c>
      <c r="T35" s="201">
        <v>0</v>
      </c>
      <c r="U35" s="201">
        <v>282.27</v>
      </c>
      <c r="V35" s="201">
        <v>3.04</v>
      </c>
      <c r="W35" s="201">
        <v>10.86</v>
      </c>
      <c r="X35" s="201">
        <v>36.33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45.32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68.459999999999994</v>
      </c>
      <c r="AQ35" s="201">
        <v>14.64</v>
      </c>
      <c r="AR35" s="201">
        <v>22.25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86.88</v>
      </c>
      <c r="L36" s="201">
        <v>32.619999999999997</v>
      </c>
      <c r="M36" s="201">
        <v>0</v>
      </c>
      <c r="N36" s="201">
        <v>27.08</v>
      </c>
      <c r="O36" s="201">
        <v>45.25</v>
      </c>
      <c r="P36" s="201">
        <v>62.15</v>
      </c>
      <c r="Q36" s="201">
        <v>2.99</v>
      </c>
      <c r="R36" s="201">
        <v>5.55</v>
      </c>
      <c r="S36" s="201">
        <v>3.86</v>
      </c>
      <c r="T36" s="201">
        <v>0</v>
      </c>
      <c r="U36" s="201">
        <v>282.27</v>
      </c>
      <c r="V36" s="201">
        <v>3.04</v>
      </c>
      <c r="W36" s="201">
        <v>10.86</v>
      </c>
      <c r="X36" s="201">
        <v>36.340000000000003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45.32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68.459999999999994</v>
      </c>
      <c r="AQ36" s="201">
        <v>14.64</v>
      </c>
      <c r="AR36" s="201">
        <v>22.25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86.88</v>
      </c>
      <c r="L37" s="201">
        <v>32.619999999999997</v>
      </c>
      <c r="M37" s="201">
        <v>0</v>
      </c>
      <c r="N37" s="201">
        <v>26.4</v>
      </c>
      <c r="O37" s="201">
        <v>44.13</v>
      </c>
      <c r="P37" s="201">
        <v>60.61</v>
      </c>
      <c r="Q37" s="201">
        <v>2.99</v>
      </c>
      <c r="R37" s="201">
        <v>5.41</v>
      </c>
      <c r="S37" s="201">
        <v>3.86</v>
      </c>
      <c r="T37" s="201">
        <v>0</v>
      </c>
      <c r="U37" s="201">
        <v>282.27</v>
      </c>
      <c r="V37" s="201">
        <v>3.04</v>
      </c>
      <c r="W37" s="201">
        <v>10.86</v>
      </c>
      <c r="X37" s="201">
        <v>36.340000000000003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45.32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68.459999999999994</v>
      </c>
      <c r="AQ37" s="201">
        <v>14.64</v>
      </c>
      <c r="AR37" s="201">
        <v>22.25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86.88</v>
      </c>
      <c r="L38" s="201">
        <v>32.619999999999997</v>
      </c>
      <c r="M38" s="201">
        <v>0</v>
      </c>
      <c r="N38" s="201">
        <v>27.29</v>
      </c>
      <c r="O38" s="201">
        <v>45.6</v>
      </c>
      <c r="P38" s="201">
        <v>62.64</v>
      </c>
      <c r="Q38" s="201">
        <v>2.99</v>
      </c>
      <c r="R38" s="201">
        <v>5.59</v>
      </c>
      <c r="S38" s="201">
        <v>3.86</v>
      </c>
      <c r="T38" s="201">
        <v>0</v>
      </c>
      <c r="U38" s="201">
        <v>282.27</v>
      </c>
      <c r="V38" s="201">
        <v>3.04</v>
      </c>
      <c r="W38" s="201">
        <v>10.86</v>
      </c>
      <c r="X38" s="201">
        <v>36.340000000000003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45.32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68.459999999999994</v>
      </c>
      <c r="AQ38" s="201">
        <v>14.64</v>
      </c>
      <c r="AR38" s="201">
        <v>22.25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86.88</v>
      </c>
      <c r="L39" s="201">
        <v>32.619999999999997</v>
      </c>
      <c r="M39" s="201">
        <v>0</v>
      </c>
      <c r="N39" s="201">
        <v>27.74</v>
      </c>
      <c r="O39" s="201">
        <v>46.34</v>
      </c>
      <c r="P39" s="201">
        <v>63.67</v>
      </c>
      <c r="Q39" s="201">
        <v>2.99</v>
      </c>
      <c r="R39" s="201">
        <v>5.46</v>
      </c>
      <c r="S39" s="201">
        <v>3.86</v>
      </c>
      <c r="T39" s="201">
        <v>0</v>
      </c>
      <c r="U39" s="201">
        <v>282.27</v>
      </c>
      <c r="V39" s="201">
        <v>3.04</v>
      </c>
      <c r="W39" s="201">
        <v>10.86</v>
      </c>
      <c r="X39" s="201">
        <v>36.340000000000003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45.32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68.459999999999994</v>
      </c>
      <c r="AQ39" s="201">
        <v>14.64</v>
      </c>
      <c r="AR39" s="201">
        <v>22.25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86.88</v>
      </c>
      <c r="L40" s="201">
        <v>32.619999999999997</v>
      </c>
      <c r="M40" s="201">
        <v>0</v>
      </c>
      <c r="N40" s="201">
        <v>28.33</v>
      </c>
      <c r="O40" s="201">
        <v>47.35</v>
      </c>
      <c r="P40" s="201">
        <v>65.040000000000006</v>
      </c>
      <c r="Q40" s="201">
        <v>2.99</v>
      </c>
      <c r="R40" s="201">
        <v>5.66</v>
      </c>
      <c r="S40" s="201">
        <v>3.86</v>
      </c>
      <c r="T40" s="201">
        <v>0</v>
      </c>
      <c r="U40" s="201">
        <v>282.27</v>
      </c>
      <c r="V40" s="201">
        <v>3.04</v>
      </c>
      <c r="W40" s="201">
        <v>10.86</v>
      </c>
      <c r="X40" s="201">
        <v>36.33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45.32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68.459999999999994</v>
      </c>
      <c r="AQ40" s="201">
        <v>14.64</v>
      </c>
      <c r="AR40" s="201">
        <v>22.25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86.88</v>
      </c>
      <c r="L41" s="201">
        <v>32.619999999999997</v>
      </c>
      <c r="M41" s="201">
        <v>0</v>
      </c>
      <c r="N41" s="201">
        <v>27.49</v>
      </c>
      <c r="O41" s="201">
        <v>45.94</v>
      </c>
      <c r="P41" s="201">
        <v>63.1</v>
      </c>
      <c r="Q41" s="201">
        <v>2.99</v>
      </c>
      <c r="R41" s="201">
        <v>5.38</v>
      </c>
      <c r="S41" s="201">
        <v>3.86</v>
      </c>
      <c r="T41" s="201">
        <v>0</v>
      </c>
      <c r="U41" s="201">
        <v>282.27</v>
      </c>
      <c r="V41" s="201">
        <v>3.04</v>
      </c>
      <c r="W41" s="201">
        <v>10.86</v>
      </c>
      <c r="X41" s="201">
        <v>36.33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45.32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68.459999999999994</v>
      </c>
      <c r="AQ41" s="201">
        <v>14.64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85.02</v>
      </c>
      <c r="L42" s="201">
        <v>32.619999999999997</v>
      </c>
      <c r="M42" s="201">
        <v>0</v>
      </c>
      <c r="N42" s="201">
        <v>27.63</v>
      </c>
      <c r="O42" s="201">
        <v>46.17</v>
      </c>
      <c r="P42" s="201">
        <v>63.43</v>
      </c>
      <c r="Q42" s="201">
        <v>2.9</v>
      </c>
      <c r="R42" s="201">
        <v>2.79</v>
      </c>
      <c r="S42" s="201">
        <v>3.86</v>
      </c>
      <c r="T42" s="201">
        <v>0</v>
      </c>
      <c r="U42" s="201">
        <v>282.27</v>
      </c>
      <c r="V42" s="201">
        <v>2.94</v>
      </c>
      <c r="W42" s="201">
        <v>10.86</v>
      </c>
      <c r="X42" s="201">
        <v>36.33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45.32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66.180000000000007</v>
      </c>
      <c r="AQ42" s="201">
        <v>14.64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84.56</v>
      </c>
      <c r="L43" s="201">
        <v>32.619999999999997</v>
      </c>
      <c r="M43" s="201">
        <v>0</v>
      </c>
      <c r="N43" s="201">
        <v>29.11</v>
      </c>
      <c r="O43" s="201">
        <v>48.67</v>
      </c>
      <c r="P43" s="201">
        <v>66.83</v>
      </c>
      <c r="Q43" s="201">
        <v>2.9</v>
      </c>
      <c r="R43" s="201">
        <v>5.79</v>
      </c>
      <c r="S43" s="201">
        <v>3.86</v>
      </c>
      <c r="T43" s="201">
        <v>0</v>
      </c>
      <c r="U43" s="201">
        <v>282.27</v>
      </c>
      <c r="V43" s="201">
        <v>2.94</v>
      </c>
      <c r="W43" s="201">
        <v>10.86</v>
      </c>
      <c r="X43" s="201">
        <v>36.33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45.32</v>
      </c>
      <c r="AF43" s="201">
        <v>0</v>
      </c>
      <c r="AG43" s="201">
        <v>0</v>
      </c>
      <c r="AH43" s="201">
        <v>0</v>
      </c>
      <c r="AI43" s="201">
        <v>45.68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68.459999999999994</v>
      </c>
      <c r="AQ43" s="201">
        <v>12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88.81</v>
      </c>
      <c r="L44" s="201">
        <v>32.619999999999997</v>
      </c>
      <c r="M44" s="201">
        <v>0</v>
      </c>
      <c r="N44" s="201">
        <v>29.11</v>
      </c>
      <c r="O44" s="201">
        <v>48.67</v>
      </c>
      <c r="P44" s="201">
        <v>66.83</v>
      </c>
      <c r="Q44" s="201">
        <v>2.9</v>
      </c>
      <c r="R44" s="201">
        <v>5.79</v>
      </c>
      <c r="S44" s="201">
        <v>3.86</v>
      </c>
      <c r="T44" s="201">
        <v>0</v>
      </c>
      <c r="U44" s="201">
        <v>282.27</v>
      </c>
      <c r="V44" s="201">
        <v>2.94</v>
      </c>
      <c r="W44" s="201">
        <v>10.86</v>
      </c>
      <c r="X44" s="201">
        <v>36.33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45.32</v>
      </c>
      <c r="AF44" s="201">
        <v>0</v>
      </c>
      <c r="AG44" s="201">
        <v>0</v>
      </c>
      <c r="AH44" s="201">
        <v>0</v>
      </c>
      <c r="AI44" s="201">
        <v>45.68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68.459999999999994</v>
      </c>
      <c r="AQ44" s="201">
        <v>12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88.81</v>
      </c>
      <c r="L45" s="201">
        <v>32.619999999999997</v>
      </c>
      <c r="M45" s="201">
        <v>0</v>
      </c>
      <c r="N45" s="201">
        <v>29.11</v>
      </c>
      <c r="O45" s="201">
        <v>48.67</v>
      </c>
      <c r="P45" s="201">
        <v>66.83</v>
      </c>
      <c r="Q45" s="201">
        <v>2.9</v>
      </c>
      <c r="R45" s="201">
        <v>5.79</v>
      </c>
      <c r="S45" s="201">
        <v>3.86</v>
      </c>
      <c r="T45" s="201">
        <v>0</v>
      </c>
      <c r="U45" s="201">
        <v>282.27</v>
      </c>
      <c r="V45" s="201">
        <v>2.94</v>
      </c>
      <c r="W45" s="201">
        <v>10.86</v>
      </c>
      <c r="X45" s="201">
        <v>36.33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45.32</v>
      </c>
      <c r="AF45" s="201">
        <v>0</v>
      </c>
      <c r="AG45" s="201">
        <v>0</v>
      </c>
      <c r="AH45" s="201">
        <v>0</v>
      </c>
      <c r="AI45" s="201">
        <v>45.68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68.459999999999994</v>
      </c>
      <c r="AQ45" s="201">
        <v>12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88.81</v>
      </c>
      <c r="L46" s="201">
        <v>32.619999999999997</v>
      </c>
      <c r="M46" s="201">
        <v>0</v>
      </c>
      <c r="N46" s="201">
        <v>29.11</v>
      </c>
      <c r="O46" s="201">
        <v>48.67</v>
      </c>
      <c r="P46" s="201">
        <v>66.83</v>
      </c>
      <c r="Q46" s="201">
        <v>2.9</v>
      </c>
      <c r="R46" s="201">
        <v>5.79</v>
      </c>
      <c r="S46" s="201">
        <v>3.86</v>
      </c>
      <c r="T46" s="201">
        <v>0</v>
      </c>
      <c r="U46" s="201">
        <v>282.27</v>
      </c>
      <c r="V46" s="201">
        <v>2.94</v>
      </c>
      <c r="W46" s="201">
        <v>10.86</v>
      </c>
      <c r="X46" s="201">
        <v>36.33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45.32</v>
      </c>
      <c r="AF46" s="201">
        <v>0</v>
      </c>
      <c r="AG46" s="201">
        <v>0</v>
      </c>
      <c r="AH46" s="201">
        <v>0</v>
      </c>
      <c r="AI46" s="201">
        <v>45.68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68.459999999999994</v>
      </c>
      <c r="AQ46" s="201">
        <v>12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79.540000000000006</v>
      </c>
      <c r="L47" s="201">
        <v>32.619999999999997</v>
      </c>
      <c r="M47" s="201">
        <v>0</v>
      </c>
      <c r="N47" s="201">
        <v>28.8</v>
      </c>
      <c r="O47" s="201">
        <v>48.11</v>
      </c>
      <c r="P47" s="201">
        <v>66.09</v>
      </c>
      <c r="Q47" s="201">
        <v>2.9</v>
      </c>
      <c r="R47" s="201">
        <v>3.2</v>
      </c>
      <c r="S47" s="201">
        <v>3.82</v>
      </c>
      <c r="T47" s="201">
        <v>0</v>
      </c>
      <c r="U47" s="201">
        <v>282.27</v>
      </c>
      <c r="V47" s="201">
        <v>2.94</v>
      </c>
      <c r="W47" s="201">
        <v>10.86</v>
      </c>
      <c r="X47" s="201">
        <v>36.33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45.32</v>
      </c>
      <c r="AF47" s="201">
        <v>0</v>
      </c>
      <c r="AG47" s="201">
        <v>0</v>
      </c>
      <c r="AH47" s="201">
        <v>0</v>
      </c>
      <c r="AI47" s="201">
        <v>45.68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68.459999999999994</v>
      </c>
      <c r="AQ47" s="201">
        <v>12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62.88</v>
      </c>
      <c r="L48" s="201">
        <v>32.619999999999997</v>
      </c>
      <c r="M48" s="201">
        <v>0</v>
      </c>
      <c r="N48" s="201">
        <v>28.65</v>
      </c>
      <c r="O48" s="201">
        <v>47.87</v>
      </c>
      <c r="P48" s="201">
        <v>65.77</v>
      </c>
      <c r="Q48" s="201">
        <v>2.85</v>
      </c>
      <c r="R48" s="201">
        <v>3.19</v>
      </c>
      <c r="S48" s="201">
        <v>3.8</v>
      </c>
      <c r="T48" s="201">
        <v>0</v>
      </c>
      <c r="U48" s="201">
        <v>282.27</v>
      </c>
      <c r="V48" s="201">
        <v>2.94</v>
      </c>
      <c r="W48" s="201">
        <v>10.86</v>
      </c>
      <c r="X48" s="201">
        <v>36.33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45.32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68.459999999999994</v>
      </c>
      <c r="AQ48" s="201">
        <v>11.58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55.55</v>
      </c>
      <c r="L49" s="201">
        <v>34.75</v>
      </c>
      <c r="M49" s="201">
        <v>0</v>
      </c>
      <c r="N49" s="201">
        <v>28.43</v>
      </c>
      <c r="O49" s="201">
        <v>47.51</v>
      </c>
      <c r="P49" s="201">
        <v>65.260000000000005</v>
      </c>
      <c r="Q49" s="201">
        <v>4.6399999999999997</v>
      </c>
      <c r="R49" s="201">
        <v>5.07</v>
      </c>
      <c r="S49" s="201">
        <v>5.7</v>
      </c>
      <c r="T49" s="201">
        <v>0</v>
      </c>
      <c r="U49" s="201">
        <v>282.27</v>
      </c>
      <c r="V49" s="201">
        <v>2.94</v>
      </c>
      <c r="W49" s="201">
        <v>10.86</v>
      </c>
      <c r="X49" s="201">
        <v>36.33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45.32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68.459999999999994</v>
      </c>
      <c r="AQ49" s="201">
        <v>11.58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55.29</v>
      </c>
      <c r="L50" s="201">
        <v>34.75</v>
      </c>
      <c r="M50" s="201">
        <v>0</v>
      </c>
      <c r="N50" s="201">
        <v>28.37</v>
      </c>
      <c r="O50" s="201">
        <v>47.4</v>
      </c>
      <c r="P50" s="201">
        <v>65.099999999999994</v>
      </c>
      <c r="Q50" s="201">
        <v>4.62</v>
      </c>
      <c r="R50" s="201">
        <v>5.0599999999999996</v>
      </c>
      <c r="S50" s="201">
        <v>5.69</v>
      </c>
      <c r="T50" s="201">
        <v>0</v>
      </c>
      <c r="U50" s="201">
        <v>282.27</v>
      </c>
      <c r="V50" s="201">
        <v>2.94</v>
      </c>
      <c r="W50" s="201">
        <v>10.86</v>
      </c>
      <c r="X50" s="201">
        <v>36.33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45.32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68.459999999999994</v>
      </c>
      <c r="AQ50" s="201">
        <v>21.24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64.84</v>
      </c>
      <c r="L51" s="201">
        <v>34.75</v>
      </c>
      <c r="M51" s="201">
        <v>0</v>
      </c>
      <c r="N51" s="201">
        <v>29.11</v>
      </c>
      <c r="O51" s="201">
        <v>48.67</v>
      </c>
      <c r="P51" s="201">
        <v>66.83</v>
      </c>
      <c r="Q51" s="201">
        <v>5.35</v>
      </c>
      <c r="R51" s="201">
        <v>8.1199999999999992</v>
      </c>
      <c r="S51" s="201">
        <v>6.48</v>
      </c>
      <c r="T51" s="201">
        <v>0</v>
      </c>
      <c r="U51" s="201">
        <v>282.27</v>
      </c>
      <c r="V51" s="201">
        <v>2.94</v>
      </c>
      <c r="W51" s="201">
        <v>10.86</v>
      </c>
      <c r="X51" s="201">
        <v>36.33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45.32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68.459999999999994</v>
      </c>
      <c r="AQ51" s="201">
        <v>11.58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89.77</v>
      </c>
      <c r="L52" s="201">
        <v>34.75</v>
      </c>
      <c r="M52" s="201">
        <v>0</v>
      </c>
      <c r="N52" s="201">
        <v>29.11</v>
      </c>
      <c r="O52" s="201">
        <v>48.67</v>
      </c>
      <c r="P52" s="201">
        <v>66.83</v>
      </c>
      <c r="Q52" s="201">
        <v>5.35</v>
      </c>
      <c r="R52" s="201">
        <v>10.4</v>
      </c>
      <c r="S52" s="201">
        <v>6.48</v>
      </c>
      <c r="T52" s="201">
        <v>0</v>
      </c>
      <c r="U52" s="201">
        <v>282.27</v>
      </c>
      <c r="V52" s="201">
        <v>2.94</v>
      </c>
      <c r="W52" s="201">
        <v>10.86</v>
      </c>
      <c r="X52" s="201">
        <v>36.33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45.32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68.459999999999994</v>
      </c>
      <c r="AQ52" s="201">
        <v>14.48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88.92</v>
      </c>
      <c r="L53" s="201">
        <v>34.75</v>
      </c>
      <c r="M53" s="201">
        <v>0</v>
      </c>
      <c r="N53" s="201">
        <v>29.11</v>
      </c>
      <c r="O53" s="201">
        <v>48.67</v>
      </c>
      <c r="P53" s="201">
        <v>66.83</v>
      </c>
      <c r="Q53" s="201">
        <v>5.35</v>
      </c>
      <c r="R53" s="201">
        <v>10.4</v>
      </c>
      <c r="S53" s="201">
        <v>6.48</v>
      </c>
      <c r="T53" s="201">
        <v>0</v>
      </c>
      <c r="U53" s="201">
        <v>282.27</v>
      </c>
      <c r="V53" s="201">
        <v>2.94</v>
      </c>
      <c r="W53" s="201">
        <v>10.86</v>
      </c>
      <c r="X53" s="201">
        <v>36.33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45.32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68.459999999999994</v>
      </c>
      <c r="AQ53" s="201">
        <v>22.12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94.6</v>
      </c>
      <c r="L54" s="201">
        <v>34.75</v>
      </c>
      <c r="M54" s="201">
        <v>0</v>
      </c>
      <c r="N54" s="201">
        <v>29.11</v>
      </c>
      <c r="O54" s="201">
        <v>48.67</v>
      </c>
      <c r="P54" s="201">
        <v>66.83</v>
      </c>
      <c r="Q54" s="201">
        <v>5.35</v>
      </c>
      <c r="R54" s="201">
        <v>10.4</v>
      </c>
      <c r="S54" s="201">
        <v>6.48</v>
      </c>
      <c r="T54" s="201">
        <v>0</v>
      </c>
      <c r="U54" s="201">
        <v>282.27</v>
      </c>
      <c r="V54" s="201">
        <v>2.94</v>
      </c>
      <c r="W54" s="201">
        <v>10.86</v>
      </c>
      <c r="X54" s="201">
        <v>36.33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45.32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68.459999999999994</v>
      </c>
      <c r="AQ54" s="201">
        <v>22.12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86.88</v>
      </c>
      <c r="L55" s="201">
        <v>34.75</v>
      </c>
      <c r="M55" s="201">
        <v>0</v>
      </c>
      <c r="N55" s="201">
        <v>29.11</v>
      </c>
      <c r="O55" s="201">
        <v>48.67</v>
      </c>
      <c r="P55" s="201">
        <v>66.83</v>
      </c>
      <c r="Q55" s="201">
        <v>5.35</v>
      </c>
      <c r="R55" s="201">
        <v>10.4</v>
      </c>
      <c r="S55" s="201">
        <v>6.48</v>
      </c>
      <c r="T55" s="201">
        <v>0</v>
      </c>
      <c r="U55" s="201">
        <v>282.27</v>
      </c>
      <c r="V55" s="201">
        <v>2.94</v>
      </c>
      <c r="W55" s="201">
        <v>10.86</v>
      </c>
      <c r="X55" s="201">
        <v>36.33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45.32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68.459999999999994</v>
      </c>
      <c r="AQ55" s="201">
        <v>22.12</v>
      </c>
      <c r="AR55" s="201">
        <v>25.75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96.53</v>
      </c>
      <c r="L56" s="201">
        <v>34.75</v>
      </c>
      <c r="M56" s="201">
        <v>0</v>
      </c>
      <c r="N56" s="201">
        <v>29.11</v>
      </c>
      <c r="O56" s="201">
        <v>48.67</v>
      </c>
      <c r="P56" s="201">
        <v>66.83</v>
      </c>
      <c r="Q56" s="201">
        <v>5.35</v>
      </c>
      <c r="R56" s="201">
        <v>10.4</v>
      </c>
      <c r="S56" s="201">
        <v>6.48</v>
      </c>
      <c r="T56" s="201">
        <v>0</v>
      </c>
      <c r="U56" s="201">
        <v>282.27</v>
      </c>
      <c r="V56" s="201">
        <v>2.94</v>
      </c>
      <c r="W56" s="201">
        <v>10.86</v>
      </c>
      <c r="X56" s="201">
        <v>36.33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45.32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68.459999999999994</v>
      </c>
      <c r="AQ56" s="201">
        <v>22.12</v>
      </c>
      <c r="AR56" s="201">
        <v>25.75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115.55</v>
      </c>
      <c r="L57" s="201">
        <v>33.79</v>
      </c>
      <c r="M57" s="201">
        <v>0</v>
      </c>
      <c r="N57" s="201">
        <v>29.11</v>
      </c>
      <c r="O57" s="201">
        <v>48.67</v>
      </c>
      <c r="P57" s="201">
        <v>66.83</v>
      </c>
      <c r="Q57" s="201">
        <v>5.35</v>
      </c>
      <c r="R57" s="201">
        <v>10.4</v>
      </c>
      <c r="S57" s="201">
        <v>6.48</v>
      </c>
      <c r="T57" s="201">
        <v>0</v>
      </c>
      <c r="U57" s="201">
        <v>282.27</v>
      </c>
      <c r="V57" s="201">
        <v>2.94</v>
      </c>
      <c r="W57" s="201">
        <v>10.86</v>
      </c>
      <c r="X57" s="201">
        <v>36.33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45.32</v>
      </c>
      <c r="AF57" s="201">
        <v>0</v>
      </c>
      <c r="AG57" s="201">
        <v>0</v>
      </c>
      <c r="AH57" s="201">
        <v>0</v>
      </c>
      <c r="AI57" s="201">
        <v>55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68.459999999999994</v>
      </c>
      <c r="AQ57" s="201">
        <v>22.12</v>
      </c>
      <c r="AR57" s="201">
        <v>25.75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149.62</v>
      </c>
      <c r="L58" s="201">
        <v>33.79</v>
      </c>
      <c r="M58" s="201">
        <v>0</v>
      </c>
      <c r="N58" s="201">
        <v>29.11</v>
      </c>
      <c r="O58" s="201">
        <v>48.67</v>
      </c>
      <c r="P58" s="201">
        <v>66.83</v>
      </c>
      <c r="Q58" s="201">
        <v>5.35</v>
      </c>
      <c r="R58" s="201">
        <v>10.4</v>
      </c>
      <c r="S58" s="201">
        <v>6.48</v>
      </c>
      <c r="T58" s="201">
        <v>0</v>
      </c>
      <c r="U58" s="201">
        <v>282.27</v>
      </c>
      <c r="V58" s="201">
        <v>2.94</v>
      </c>
      <c r="W58" s="201">
        <v>10.86</v>
      </c>
      <c r="X58" s="201">
        <v>36.33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45.32</v>
      </c>
      <c r="AF58" s="201">
        <v>0</v>
      </c>
      <c r="AG58" s="201">
        <v>0</v>
      </c>
      <c r="AH58" s="201">
        <v>0</v>
      </c>
      <c r="AI58" s="201">
        <v>55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68.459999999999994</v>
      </c>
      <c r="AQ58" s="201">
        <v>22.12</v>
      </c>
      <c r="AR58" s="201">
        <v>25.75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158.49</v>
      </c>
      <c r="L59" s="201">
        <v>63.09</v>
      </c>
      <c r="M59" s="201">
        <v>0</v>
      </c>
      <c r="N59" s="201">
        <v>29.11</v>
      </c>
      <c r="O59" s="201">
        <v>48.67</v>
      </c>
      <c r="P59" s="201">
        <v>66.83</v>
      </c>
      <c r="Q59" s="201">
        <v>5.35</v>
      </c>
      <c r="R59" s="201">
        <v>10.4</v>
      </c>
      <c r="S59" s="201">
        <v>6.48</v>
      </c>
      <c r="T59" s="201">
        <v>0</v>
      </c>
      <c r="U59" s="201">
        <v>282.27</v>
      </c>
      <c r="V59" s="201">
        <v>2.94</v>
      </c>
      <c r="W59" s="201">
        <v>10.86</v>
      </c>
      <c r="X59" s="201">
        <v>36.33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44.51</v>
      </c>
      <c r="AF59" s="201">
        <v>0</v>
      </c>
      <c r="AG59" s="201">
        <v>0</v>
      </c>
      <c r="AH59" s="201">
        <v>0</v>
      </c>
      <c r="AI59" s="201">
        <v>55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68.459999999999994</v>
      </c>
      <c r="AQ59" s="201">
        <v>22.12</v>
      </c>
      <c r="AR59" s="201">
        <v>25.75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158.49</v>
      </c>
      <c r="L60" s="201">
        <v>63.09</v>
      </c>
      <c r="M60" s="201">
        <v>0</v>
      </c>
      <c r="N60" s="201">
        <v>29.11</v>
      </c>
      <c r="O60" s="201">
        <v>48.67</v>
      </c>
      <c r="P60" s="201">
        <v>66.83</v>
      </c>
      <c r="Q60" s="201">
        <v>5.35</v>
      </c>
      <c r="R60" s="201">
        <v>10.4</v>
      </c>
      <c r="S60" s="201">
        <v>6.48</v>
      </c>
      <c r="T60" s="201">
        <v>0</v>
      </c>
      <c r="U60" s="201">
        <v>282.27</v>
      </c>
      <c r="V60" s="201">
        <v>2.94</v>
      </c>
      <c r="W60" s="201">
        <v>10.86</v>
      </c>
      <c r="X60" s="201">
        <v>36.33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44.51</v>
      </c>
      <c r="AF60" s="201">
        <v>0</v>
      </c>
      <c r="AG60" s="201">
        <v>0</v>
      </c>
      <c r="AH60" s="201">
        <v>0</v>
      </c>
      <c r="AI60" s="201">
        <v>55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68.459999999999994</v>
      </c>
      <c r="AQ60" s="201">
        <v>22.12</v>
      </c>
      <c r="AR60" s="201">
        <v>25.75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158.49</v>
      </c>
      <c r="L61" s="201">
        <v>63.09</v>
      </c>
      <c r="M61" s="201">
        <v>0</v>
      </c>
      <c r="N61" s="201">
        <v>29.11</v>
      </c>
      <c r="O61" s="201">
        <v>48.67</v>
      </c>
      <c r="P61" s="201">
        <v>66.83</v>
      </c>
      <c r="Q61" s="201">
        <v>5.35</v>
      </c>
      <c r="R61" s="201">
        <v>10.4</v>
      </c>
      <c r="S61" s="201">
        <v>6.48</v>
      </c>
      <c r="T61" s="201">
        <v>0</v>
      </c>
      <c r="U61" s="201">
        <v>282.27</v>
      </c>
      <c r="V61" s="201">
        <v>2.94</v>
      </c>
      <c r="W61" s="201">
        <v>10.86</v>
      </c>
      <c r="X61" s="201">
        <v>36.33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44.51</v>
      </c>
      <c r="AF61" s="201">
        <v>0</v>
      </c>
      <c r="AG61" s="201">
        <v>0</v>
      </c>
      <c r="AH61" s="201">
        <v>0</v>
      </c>
      <c r="AI61" s="201">
        <v>55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68.459999999999994</v>
      </c>
      <c r="AQ61" s="201">
        <v>22.12</v>
      </c>
      <c r="AR61" s="201">
        <v>25.75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158.49</v>
      </c>
      <c r="L62" s="201">
        <v>63.09</v>
      </c>
      <c r="M62" s="201">
        <v>0</v>
      </c>
      <c r="N62" s="201">
        <v>29.11</v>
      </c>
      <c r="O62" s="201">
        <v>48.67</v>
      </c>
      <c r="P62" s="201">
        <v>66.83</v>
      </c>
      <c r="Q62" s="201">
        <v>5.35</v>
      </c>
      <c r="R62" s="201">
        <v>10.4</v>
      </c>
      <c r="S62" s="201">
        <v>6.48</v>
      </c>
      <c r="T62" s="201">
        <v>0</v>
      </c>
      <c r="U62" s="201">
        <v>282.27</v>
      </c>
      <c r="V62" s="201">
        <v>2.94</v>
      </c>
      <c r="W62" s="201">
        <v>10.86</v>
      </c>
      <c r="X62" s="201">
        <v>36.33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44.51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68.459999999999994</v>
      </c>
      <c r="AQ62" s="201">
        <v>22.12</v>
      </c>
      <c r="AR62" s="201">
        <v>25.75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158.49</v>
      </c>
      <c r="L63" s="201">
        <v>63.09</v>
      </c>
      <c r="M63" s="201">
        <v>0</v>
      </c>
      <c r="N63" s="201">
        <v>29.11</v>
      </c>
      <c r="O63" s="201">
        <v>48.67</v>
      </c>
      <c r="P63" s="201">
        <v>66.83</v>
      </c>
      <c r="Q63" s="201">
        <v>5.35</v>
      </c>
      <c r="R63" s="201">
        <v>10.4</v>
      </c>
      <c r="S63" s="201">
        <v>6.48</v>
      </c>
      <c r="T63" s="201">
        <v>0</v>
      </c>
      <c r="U63" s="201">
        <v>282.27</v>
      </c>
      <c r="V63" s="201">
        <v>2.94</v>
      </c>
      <c r="W63" s="201">
        <v>10.86</v>
      </c>
      <c r="X63" s="201">
        <v>36.33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44.51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68.459999999999994</v>
      </c>
      <c r="AQ63" s="201">
        <v>22.12</v>
      </c>
      <c r="AR63" s="201">
        <v>25.75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158.49</v>
      </c>
      <c r="L64" s="201">
        <v>63.09</v>
      </c>
      <c r="M64" s="201">
        <v>0</v>
      </c>
      <c r="N64" s="201">
        <v>29.11</v>
      </c>
      <c r="O64" s="201">
        <v>48.67</v>
      </c>
      <c r="P64" s="201">
        <v>66.83</v>
      </c>
      <c r="Q64" s="201">
        <v>5.35</v>
      </c>
      <c r="R64" s="201">
        <v>10.4</v>
      </c>
      <c r="S64" s="201">
        <v>6.48</v>
      </c>
      <c r="T64" s="201">
        <v>0</v>
      </c>
      <c r="U64" s="201">
        <v>282.27</v>
      </c>
      <c r="V64" s="201">
        <v>2.94</v>
      </c>
      <c r="W64" s="201">
        <v>10.86</v>
      </c>
      <c r="X64" s="201">
        <v>36.33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44.51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68.459999999999994</v>
      </c>
      <c r="AQ64" s="201">
        <v>22.12</v>
      </c>
      <c r="AR64" s="201">
        <v>25.75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158.49</v>
      </c>
      <c r="L65" s="201">
        <v>63.09</v>
      </c>
      <c r="M65" s="201">
        <v>0</v>
      </c>
      <c r="N65" s="201">
        <v>29.11</v>
      </c>
      <c r="O65" s="201">
        <v>48.67</v>
      </c>
      <c r="P65" s="201">
        <v>66.83</v>
      </c>
      <c r="Q65" s="201">
        <v>5.35</v>
      </c>
      <c r="R65" s="201">
        <v>10.4</v>
      </c>
      <c r="S65" s="201">
        <v>6.48</v>
      </c>
      <c r="T65" s="201">
        <v>0</v>
      </c>
      <c r="U65" s="201">
        <v>282.27</v>
      </c>
      <c r="V65" s="201">
        <v>2.94</v>
      </c>
      <c r="W65" s="201">
        <v>10.86</v>
      </c>
      <c r="X65" s="201">
        <v>36.33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44.51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68.459999999999994</v>
      </c>
      <c r="AQ65" s="201">
        <v>22.12</v>
      </c>
      <c r="AR65" s="201">
        <v>25.75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158.49</v>
      </c>
      <c r="L66" s="201">
        <v>63.09</v>
      </c>
      <c r="M66" s="201">
        <v>0</v>
      </c>
      <c r="N66" s="201">
        <v>29.11</v>
      </c>
      <c r="O66" s="201">
        <v>48.67</v>
      </c>
      <c r="P66" s="201">
        <v>66.83</v>
      </c>
      <c r="Q66" s="201">
        <v>5.35</v>
      </c>
      <c r="R66" s="201">
        <v>10.4</v>
      </c>
      <c r="S66" s="201">
        <v>6.48</v>
      </c>
      <c r="T66" s="201">
        <v>0</v>
      </c>
      <c r="U66" s="201">
        <v>282.27</v>
      </c>
      <c r="V66" s="201">
        <v>2.94</v>
      </c>
      <c r="W66" s="201">
        <v>10.86</v>
      </c>
      <c r="X66" s="201">
        <v>36.33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44.51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68.459999999999994</v>
      </c>
      <c r="AQ66" s="201">
        <v>22.12</v>
      </c>
      <c r="AR66" s="201">
        <v>25.75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158.49</v>
      </c>
      <c r="L67" s="201">
        <v>63.09</v>
      </c>
      <c r="M67" s="201">
        <v>0</v>
      </c>
      <c r="N67" s="201">
        <v>29.11</v>
      </c>
      <c r="O67" s="201">
        <v>48.67</v>
      </c>
      <c r="P67" s="201">
        <v>66.83</v>
      </c>
      <c r="Q67" s="201">
        <v>5.35</v>
      </c>
      <c r="R67" s="201">
        <v>10.4</v>
      </c>
      <c r="S67" s="201">
        <v>6.48</v>
      </c>
      <c r="T67" s="201">
        <v>0</v>
      </c>
      <c r="U67" s="201">
        <v>282.27</v>
      </c>
      <c r="V67" s="201">
        <v>2.94</v>
      </c>
      <c r="W67" s="201">
        <v>10.86</v>
      </c>
      <c r="X67" s="201">
        <v>36.33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44.51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68.459999999999994</v>
      </c>
      <c r="AQ67" s="201">
        <v>22.12</v>
      </c>
      <c r="AR67" s="201">
        <v>25.75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158.49</v>
      </c>
      <c r="L68" s="201">
        <v>63.09</v>
      </c>
      <c r="M68" s="201">
        <v>0</v>
      </c>
      <c r="N68" s="201">
        <v>29.11</v>
      </c>
      <c r="O68" s="201">
        <v>48.67</v>
      </c>
      <c r="P68" s="201">
        <v>66.83</v>
      </c>
      <c r="Q68" s="201">
        <v>5.35</v>
      </c>
      <c r="R68" s="201">
        <v>10.4</v>
      </c>
      <c r="S68" s="201">
        <v>5.84</v>
      </c>
      <c r="T68" s="201">
        <v>0</v>
      </c>
      <c r="U68" s="201">
        <v>282.27</v>
      </c>
      <c r="V68" s="201">
        <v>2.94</v>
      </c>
      <c r="W68" s="201">
        <v>10.86</v>
      </c>
      <c r="X68" s="201">
        <v>36.33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44.51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68.459999999999994</v>
      </c>
      <c r="AQ68" s="201">
        <v>22.12</v>
      </c>
      <c r="AR68" s="201">
        <v>25.75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143.65</v>
      </c>
      <c r="L69" s="201">
        <v>63.09</v>
      </c>
      <c r="M69" s="201">
        <v>0</v>
      </c>
      <c r="N69" s="201">
        <v>29.11</v>
      </c>
      <c r="O69" s="201">
        <v>48.67</v>
      </c>
      <c r="P69" s="201">
        <v>66.83</v>
      </c>
      <c r="Q69" s="201">
        <v>4.76</v>
      </c>
      <c r="R69" s="201">
        <v>10.4</v>
      </c>
      <c r="S69" s="201">
        <v>6.48</v>
      </c>
      <c r="T69" s="201">
        <v>0</v>
      </c>
      <c r="U69" s="201">
        <v>282.27</v>
      </c>
      <c r="V69" s="201">
        <v>2.94</v>
      </c>
      <c r="W69" s="201">
        <v>10.86</v>
      </c>
      <c r="X69" s="201">
        <v>36.33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44.51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55</v>
      </c>
      <c r="AN69" s="201">
        <v>0</v>
      </c>
      <c r="AO69">
        <v>0</v>
      </c>
      <c r="AP69" s="201">
        <v>68.459999999999994</v>
      </c>
      <c r="AQ69" s="201">
        <v>20.16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148.25</v>
      </c>
      <c r="L70" s="201">
        <v>63.09</v>
      </c>
      <c r="M70" s="201">
        <v>0</v>
      </c>
      <c r="N70" s="201">
        <v>29.11</v>
      </c>
      <c r="O70" s="201">
        <v>48.67</v>
      </c>
      <c r="P70" s="201">
        <v>66.83</v>
      </c>
      <c r="Q70" s="201">
        <v>4.76</v>
      </c>
      <c r="R70" s="201">
        <v>10.4</v>
      </c>
      <c r="S70" s="201">
        <v>6.48</v>
      </c>
      <c r="T70" s="201">
        <v>0</v>
      </c>
      <c r="U70" s="201">
        <v>282.27</v>
      </c>
      <c r="V70" s="201">
        <v>2.94</v>
      </c>
      <c r="W70" s="201">
        <v>10.86</v>
      </c>
      <c r="X70" s="201">
        <v>36.33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44.51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55</v>
      </c>
      <c r="AN70" s="201">
        <v>0</v>
      </c>
      <c r="AO70">
        <v>0</v>
      </c>
      <c r="AP70" s="201">
        <v>68.459999999999994</v>
      </c>
      <c r="AQ70" s="201">
        <v>20.16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158.49</v>
      </c>
      <c r="L71" s="201">
        <v>63.09</v>
      </c>
      <c r="M71" s="201">
        <v>0</v>
      </c>
      <c r="N71" s="201">
        <v>29.11</v>
      </c>
      <c r="O71" s="201">
        <v>48.67</v>
      </c>
      <c r="P71" s="201">
        <v>66.83</v>
      </c>
      <c r="Q71" s="201">
        <v>5.35</v>
      </c>
      <c r="R71" s="201">
        <v>10.4</v>
      </c>
      <c r="S71" s="201">
        <v>6.48</v>
      </c>
      <c r="T71" s="201">
        <v>0</v>
      </c>
      <c r="U71" s="201">
        <v>282.27</v>
      </c>
      <c r="V71" s="201">
        <v>2.94</v>
      </c>
      <c r="W71" s="201">
        <v>10.86</v>
      </c>
      <c r="X71" s="201">
        <v>36.33</v>
      </c>
      <c r="Y71" s="201">
        <v>0</v>
      </c>
      <c r="Z71">
        <v>0</v>
      </c>
      <c r="AA71" s="201">
        <v>7.68</v>
      </c>
      <c r="AB71" s="201">
        <v>0</v>
      </c>
      <c r="AC71" s="201">
        <v>0</v>
      </c>
      <c r="AD71" s="201">
        <v>0</v>
      </c>
      <c r="AE71" s="201">
        <v>44.51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84</v>
      </c>
      <c r="AN71" s="201">
        <v>0</v>
      </c>
      <c r="AO71">
        <v>0</v>
      </c>
      <c r="AP71" s="201">
        <v>68.459999999999994</v>
      </c>
      <c r="AQ71" s="201">
        <v>20.16</v>
      </c>
      <c r="AR71" s="201">
        <v>23.07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158.49</v>
      </c>
      <c r="L72" s="201">
        <v>63.09</v>
      </c>
      <c r="M72" s="201">
        <v>0</v>
      </c>
      <c r="N72" s="201">
        <v>29.11</v>
      </c>
      <c r="O72" s="201">
        <v>48.67</v>
      </c>
      <c r="P72" s="201">
        <v>66.83</v>
      </c>
      <c r="Q72" s="201">
        <v>5.35</v>
      </c>
      <c r="R72" s="201">
        <v>10.4</v>
      </c>
      <c r="S72" s="201">
        <v>6.48</v>
      </c>
      <c r="T72" s="201">
        <v>0</v>
      </c>
      <c r="U72" s="201">
        <v>282.27</v>
      </c>
      <c r="V72" s="201">
        <v>2.94</v>
      </c>
      <c r="W72" s="201">
        <v>10.86</v>
      </c>
      <c r="X72" s="201">
        <v>36.33</v>
      </c>
      <c r="Y72" s="201">
        <v>0</v>
      </c>
      <c r="Z72">
        <v>0</v>
      </c>
      <c r="AA72" s="201">
        <v>7.68</v>
      </c>
      <c r="AB72" s="201">
        <v>0</v>
      </c>
      <c r="AC72" s="201">
        <v>0</v>
      </c>
      <c r="AD72" s="201">
        <v>0</v>
      </c>
      <c r="AE72" s="201">
        <v>44.51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88</v>
      </c>
      <c r="AN72" s="201">
        <v>0</v>
      </c>
      <c r="AO72">
        <v>0</v>
      </c>
      <c r="AP72" s="201">
        <v>68.459999999999994</v>
      </c>
      <c r="AQ72" s="201">
        <v>20.16</v>
      </c>
      <c r="AR72" s="201">
        <v>17.350000000000001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158.49</v>
      </c>
      <c r="L73" s="201">
        <v>63.09</v>
      </c>
      <c r="M73" s="201">
        <v>0</v>
      </c>
      <c r="N73" s="201">
        <v>29.11</v>
      </c>
      <c r="O73" s="201">
        <v>48.67</v>
      </c>
      <c r="P73" s="201">
        <v>66.83</v>
      </c>
      <c r="Q73" s="201">
        <v>4.76</v>
      </c>
      <c r="R73" s="201">
        <v>10.4</v>
      </c>
      <c r="S73" s="201">
        <v>6.48</v>
      </c>
      <c r="T73" s="201">
        <v>0</v>
      </c>
      <c r="U73" s="201">
        <v>282.27</v>
      </c>
      <c r="V73" s="201">
        <v>2.94</v>
      </c>
      <c r="W73" s="201">
        <v>10.86</v>
      </c>
      <c r="X73" s="201">
        <v>36.33</v>
      </c>
      <c r="Y73" s="201">
        <v>0</v>
      </c>
      <c r="Z73">
        <v>0</v>
      </c>
      <c r="AA73" s="201">
        <v>7.79</v>
      </c>
      <c r="AB73" s="201">
        <v>0</v>
      </c>
      <c r="AC73" s="201">
        <v>0</v>
      </c>
      <c r="AD73" s="201">
        <v>0</v>
      </c>
      <c r="AE73" s="201">
        <v>44.51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80</v>
      </c>
      <c r="AN73" s="201">
        <v>0</v>
      </c>
      <c r="AO73">
        <v>0</v>
      </c>
      <c r="AP73" s="201">
        <v>68.459999999999994</v>
      </c>
      <c r="AQ73" s="201">
        <v>20.16</v>
      </c>
      <c r="AR73" s="201">
        <v>11.55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158.49</v>
      </c>
      <c r="L74" s="201">
        <v>63.09</v>
      </c>
      <c r="M74" s="201">
        <v>0</v>
      </c>
      <c r="N74" s="201">
        <v>29.11</v>
      </c>
      <c r="O74" s="201">
        <v>48.67</v>
      </c>
      <c r="P74" s="201">
        <v>66.83</v>
      </c>
      <c r="Q74" s="201">
        <v>5.35</v>
      </c>
      <c r="R74" s="201">
        <v>10.4</v>
      </c>
      <c r="S74" s="201">
        <v>6.48</v>
      </c>
      <c r="T74" s="201">
        <v>0</v>
      </c>
      <c r="U74" s="201">
        <v>282.27</v>
      </c>
      <c r="V74" s="201">
        <v>2.94</v>
      </c>
      <c r="W74" s="201">
        <v>10.86</v>
      </c>
      <c r="X74" s="201">
        <v>36.33</v>
      </c>
      <c r="Y74" s="201">
        <v>0</v>
      </c>
      <c r="Z74">
        <v>0</v>
      </c>
      <c r="AA74" s="201">
        <v>7.79</v>
      </c>
      <c r="AB74" s="201">
        <v>0</v>
      </c>
      <c r="AC74" s="201">
        <v>0</v>
      </c>
      <c r="AD74" s="201">
        <v>0</v>
      </c>
      <c r="AE74" s="201">
        <v>44.51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70</v>
      </c>
      <c r="AN74" s="201">
        <v>0</v>
      </c>
      <c r="AO74">
        <v>0</v>
      </c>
      <c r="AP74" s="201">
        <v>68.459999999999994</v>
      </c>
      <c r="AQ74" s="201">
        <v>20.16</v>
      </c>
      <c r="AR74" s="201">
        <v>6.67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158.49</v>
      </c>
      <c r="L75" s="201">
        <v>63.09</v>
      </c>
      <c r="M75" s="201">
        <v>0</v>
      </c>
      <c r="N75" s="201">
        <v>29.11</v>
      </c>
      <c r="O75" s="201">
        <v>48.67</v>
      </c>
      <c r="P75" s="201">
        <v>66.83</v>
      </c>
      <c r="Q75" s="201">
        <v>5.35</v>
      </c>
      <c r="R75" s="201">
        <v>10.4</v>
      </c>
      <c r="S75" s="201">
        <v>6.48</v>
      </c>
      <c r="T75" s="201">
        <v>0</v>
      </c>
      <c r="U75" s="201">
        <v>282.27</v>
      </c>
      <c r="V75" s="201">
        <v>2.94</v>
      </c>
      <c r="W75" s="201">
        <v>10.86</v>
      </c>
      <c r="X75" s="201">
        <v>36.33</v>
      </c>
      <c r="Y75" s="201">
        <v>0</v>
      </c>
      <c r="Z75">
        <v>0</v>
      </c>
      <c r="AA75" s="201">
        <v>7.79</v>
      </c>
      <c r="AB75" s="201">
        <v>5.69</v>
      </c>
      <c r="AC75" s="201">
        <v>0</v>
      </c>
      <c r="AD75" s="201">
        <v>0</v>
      </c>
      <c r="AE75" s="201">
        <v>44.51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80</v>
      </c>
      <c r="AN75" s="201">
        <v>0</v>
      </c>
      <c r="AO75">
        <v>0</v>
      </c>
      <c r="AP75" s="201">
        <v>68.459999999999994</v>
      </c>
      <c r="AQ75" s="201">
        <v>20.16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156.76</v>
      </c>
      <c r="L76" s="201">
        <v>63.09</v>
      </c>
      <c r="M76" s="201">
        <v>0</v>
      </c>
      <c r="N76" s="201">
        <v>29.11</v>
      </c>
      <c r="O76" s="201">
        <v>48.67</v>
      </c>
      <c r="P76" s="201">
        <v>66.83</v>
      </c>
      <c r="Q76" s="201">
        <v>5.35</v>
      </c>
      <c r="R76" s="201">
        <v>10.4</v>
      </c>
      <c r="S76" s="201">
        <v>6.48</v>
      </c>
      <c r="T76" s="201">
        <v>0</v>
      </c>
      <c r="U76" s="201">
        <v>282.27</v>
      </c>
      <c r="V76" s="201">
        <v>2.94</v>
      </c>
      <c r="W76" s="201">
        <v>10.86</v>
      </c>
      <c r="X76" s="201">
        <v>36.33</v>
      </c>
      <c r="Y76" s="201">
        <v>0</v>
      </c>
      <c r="Z76">
        <v>0</v>
      </c>
      <c r="AA76" s="201">
        <v>7.79</v>
      </c>
      <c r="AB76" s="201">
        <v>5.69</v>
      </c>
      <c r="AC76" s="201">
        <v>0</v>
      </c>
      <c r="AD76" s="201">
        <v>0</v>
      </c>
      <c r="AE76" s="201">
        <v>44.51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85</v>
      </c>
      <c r="AN76" s="201">
        <v>0</v>
      </c>
      <c r="AO76">
        <v>0</v>
      </c>
      <c r="AP76" s="201">
        <v>68.459999999999994</v>
      </c>
      <c r="AQ76" s="201">
        <v>20.16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158.41999999999999</v>
      </c>
      <c r="L77" s="201">
        <v>63.09</v>
      </c>
      <c r="M77" s="201">
        <v>0</v>
      </c>
      <c r="N77" s="201">
        <v>29.11</v>
      </c>
      <c r="O77" s="201">
        <v>48.67</v>
      </c>
      <c r="P77" s="201">
        <v>66.83</v>
      </c>
      <c r="Q77" s="201">
        <v>5.35</v>
      </c>
      <c r="R77" s="201">
        <v>10.4</v>
      </c>
      <c r="S77" s="201">
        <v>6.48</v>
      </c>
      <c r="T77" s="201">
        <v>0</v>
      </c>
      <c r="U77" s="201">
        <v>282.27</v>
      </c>
      <c r="V77" s="201">
        <v>2.94</v>
      </c>
      <c r="W77" s="201">
        <v>10.86</v>
      </c>
      <c r="X77" s="201">
        <v>36.33</v>
      </c>
      <c r="Y77" s="201">
        <v>0</v>
      </c>
      <c r="Z77">
        <v>0</v>
      </c>
      <c r="AA77" s="201">
        <v>7.79</v>
      </c>
      <c r="AB77" s="201">
        <v>5.69</v>
      </c>
      <c r="AC77" s="201">
        <v>0</v>
      </c>
      <c r="AD77" s="201">
        <v>0</v>
      </c>
      <c r="AE77" s="201">
        <v>44.51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50</v>
      </c>
      <c r="AN77" s="201">
        <v>0</v>
      </c>
      <c r="AO77">
        <v>0</v>
      </c>
      <c r="AP77" s="201">
        <v>68.459999999999994</v>
      </c>
      <c r="AQ77" s="201">
        <v>20.16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158.41999999999999</v>
      </c>
      <c r="L78" s="201">
        <v>63.09</v>
      </c>
      <c r="M78" s="201">
        <v>0</v>
      </c>
      <c r="N78" s="201">
        <v>29.11</v>
      </c>
      <c r="O78" s="201">
        <v>48.67</v>
      </c>
      <c r="P78" s="201">
        <v>66.83</v>
      </c>
      <c r="Q78" s="201">
        <v>5.35</v>
      </c>
      <c r="R78" s="201">
        <v>10.4</v>
      </c>
      <c r="S78" s="201">
        <v>6.48</v>
      </c>
      <c r="T78" s="201">
        <v>0</v>
      </c>
      <c r="U78" s="201">
        <v>282.27</v>
      </c>
      <c r="V78" s="201">
        <v>2.94</v>
      </c>
      <c r="W78" s="201">
        <v>10.86</v>
      </c>
      <c r="X78" s="201">
        <v>36.33</v>
      </c>
      <c r="Y78" s="201">
        <v>0</v>
      </c>
      <c r="Z78">
        <v>0</v>
      </c>
      <c r="AA78" s="201">
        <v>7.71</v>
      </c>
      <c r="AB78" s="201">
        <v>0</v>
      </c>
      <c r="AC78" s="201">
        <v>0</v>
      </c>
      <c r="AD78" s="201">
        <v>0</v>
      </c>
      <c r="AE78" s="201">
        <v>44.51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55</v>
      </c>
      <c r="AN78" s="201">
        <v>0</v>
      </c>
      <c r="AO78">
        <v>0</v>
      </c>
      <c r="AP78" s="201">
        <v>68.459999999999994</v>
      </c>
      <c r="AQ78" s="201">
        <v>20.16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158.41999999999999</v>
      </c>
      <c r="L79" s="201">
        <v>63.09</v>
      </c>
      <c r="M79" s="201">
        <v>0</v>
      </c>
      <c r="N79" s="201">
        <v>29.11</v>
      </c>
      <c r="O79" s="201">
        <v>48.67</v>
      </c>
      <c r="P79" s="201">
        <v>66.83</v>
      </c>
      <c r="Q79" s="201">
        <v>5.35</v>
      </c>
      <c r="R79" s="201">
        <v>10.4</v>
      </c>
      <c r="S79" s="201">
        <v>6.48</v>
      </c>
      <c r="T79" s="201">
        <v>0</v>
      </c>
      <c r="U79" s="201">
        <v>282.27</v>
      </c>
      <c r="V79" s="201">
        <v>2.94</v>
      </c>
      <c r="W79" s="201">
        <v>10.86</v>
      </c>
      <c r="X79" s="201">
        <v>36.33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44.51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40</v>
      </c>
      <c r="AN79" s="201">
        <v>0</v>
      </c>
      <c r="AO79">
        <v>0</v>
      </c>
      <c r="AP79" s="201">
        <v>68.459999999999994</v>
      </c>
      <c r="AQ79" s="201">
        <v>20.16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158.41999999999999</v>
      </c>
      <c r="L80" s="201">
        <v>63.09</v>
      </c>
      <c r="M80" s="201">
        <v>0</v>
      </c>
      <c r="N80" s="201">
        <v>29.11</v>
      </c>
      <c r="O80" s="201">
        <v>48.67</v>
      </c>
      <c r="P80" s="201">
        <v>66.83</v>
      </c>
      <c r="Q80" s="201">
        <v>5.35</v>
      </c>
      <c r="R80" s="201">
        <v>10.4</v>
      </c>
      <c r="S80" s="201">
        <v>6.48</v>
      </c>
      <c r="T80" s="201">
        <v>0</v>
      </c>
      <c r="U80" s="201">
        <v>282.27</v>
      </c>
      <c r="V80" s="201">
        <v>2.94</v>
      </c>
      <c r="W80" s="201">
        <v>10.86</v>
      </c>
      <c r="X80" s="201">
        <v>36.33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44.51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40</v>
      </c>
      <c r="AN80" s="201">
        <v>0</v>
      </c>
      <c r="AO80">
        <v>0</v>
      </c>
      <c r="AP80" s="201">
        <v>68.459999999999994</v>
      </c>
      <c r="AQ80" s="201">
        <v>20.16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158.41999999999999</v>
      </c>
      <c r="L81" s="201">
        <v>63.09</v>
      </c>
      <c r="M81" s="201">
        <v>0</v>
      </c>
      <c r="N81" s="201">
        <v>29.11</v>
      </c>
      <c r="O81" s="201">
        <v>48.67</v>
      </c>
      <c r="P81" s="201">
        <v>66.83</v>
      </c>
      <c r="Q81" s="201">
        <v>5.35</v>
      </c>
      <c r="R81" s="201">
        <v>10.4</v>
      </c>
      <c r="S81" s="201">
        <v>6.48</v>
      </c>
      <c r="T81" s="201">
        <v>0</v>
      </c>
      <c r="U81" s="201">
        <v>282.27</v>
      </c>
      <c r="V81" s="201">
        <v>2.94</v>
      </c>
      <c r="W81" s="201">
        <v>10.86</v>
      </c>
      <c r="X81" s="201">
        <v>36.33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44.51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50</v>
      </c>
      <c r="AN81" s="201">
        <v>0</v>
      </c>
      <c r="AO81">
        <v>0</v>
      </c>
      <c r="AP81" s="201">
        <v>68.459999999999994</v>
      </c>
      <c r="AQ81" s="201">
        <v>20.16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158.41999999999999</v>
      </c>
      <c r="L82" s="201">
        <v>63.09</v>
      </c>
      <c r="M82" s="201">
        <v>0</v>
      </c>
      <c r="N82" s="201">
        <v>29.11</v>
      </c>
      <c r="O82" s="201">
        <v>48.67</v>
      </c>
      <c r="P82" s="201">
        <v>66.83</v>
      </c>
      <c r="Q82" s="201">
        <v>5.35</v>
      </c>
      <c r="R82" s="201">
        <v>10.4</v>
      </c>
      <c r="S82" s="201">
        <v>6.48</v>
      </c>
      <c r="T82" s="201">
        <v>0</v>
      </c>
      <c r="U82" s="201">
        <v>282.27</v>
      </c>
      <c r="V82" s="201">
        <v>2.94</v>
      </c>
      <c r="W82" s="201">
        <v>10.86</v>
      </c>
      <c r="X82" s="201">
        <v>36.33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44.51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60</v>
      </c>
      <c r="AN82" s="201">
        <v>0</v>
      </c>
      <c r="AO82">
        <v>0</v>
      </c>
      <c r="AP82" s="201">
        <v>68.459999999999994</v>
      </c>
      <c r="AQ82" s="201">
        <v>20.16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158.41999999999999</v>
      </c>
      <c r="L83" s="201">
        <v>63.09</v>
      </c>
      <c r="M83" s="201">
        <v>0</v>
      </c>
      <c r="N83" s="201">
        <v>29.11</v>
      </c>
      <c r="O83" s="201">
        <v>48.67</v>
      </c>
      <c r="P83" s="201">
        <v>66.83</v>
      </c>
      <c r="Q83" s="201">
        <v>5.35</v>
      </c>
      <c r="R83" s="201">
        <v>10.4</v>
      </c>
      <c r="S83" s="201">
        <v>6.48</v>
      </c>
      <c r="T83" s="201">
        <v>0</v>
      </c>
      <c r="U83" s="201">
        <v>282.27</v>
      </c>
      <c r="V83" s="201">
        <v>2.94</v>
      </c>
      <c r="W83" s="201">
        <v>10.86</v>
      </c>
      <c r="X83" s="201">
        <v>36.33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44.51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60</v>
      </c>
      <c r="AN83" s="201">
        <v>0</v>
      </c>
      <c r="AO83">
        <v>0</v>
      </c>
      <c r="AP83" s="201">
        <v>68.459999999999994</v>
      </c>
      <c r="AQ83" s="201">
        <v>20.16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158.41999999999999</v>
      </c>
      <c r="L84" s="201">
        <v>63.09</v>
      </c>
      <c r="M84" s="201">
        <v>0</v>
      </c>
      <c r="N84" s="201">
        <v>29.11</v>
      </c>
      <c r="O84" s="201">
        <v>48.67</v>
      </c>
      <c r="P84" s="201">
        <v>66.83</v>
      </c>
      <c r="Q84" s="201">
        <v>5.35</v>
      </c>
      <c r="R84" s="201">
        <v>10.4</v>
      </c>
      <c r="S84" s="201">
        <v>6.48</v>
      </c>
      <c r="T84" s="201">
        <v>0</v>
      </c>
      <c r="U84" s="201">
        <v>282.27</v>
      </c>
      <c r="V84" s="201">
        <v>2.94</v>
      </c>
      <c r="W84" s="201">
        <v>10.86</v>
      </c>
      <c r="X84" s="201">
        <v>36.33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44.51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60</v>
      </c>
      <c r="AN84" s="201">
        <v>0</v>
      </c>
      <c r="AO84">
        <v>0</v>
      </c>
      <c r="AP84" s="201">
        <v>68.459999999999994</v>
      </c>
      <c r="AQ84" s="201">
        <v>20.16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158.41999999999999</v>
      </c>
      <c r="L85" s="201">
        <v>63.09</v>
      </c>
      <c r="M85" s="201">
        <v>0</v>
      </c>
      <c r="N85" s="201">
        <v>29.11</v>
      </c>
      <c r="O85" s="201">
        <v>48.67</v>
      </c>
      <c r="P85" s="201">
        <v>66.83</v>
      </c>
      <c r="Q85" s="201">
        <v>5.35</v>
      </c>
      <c r="R85" s="201">
        <v>10.4</v>
      </c>
      <c r="S85" s="201">
        <v>6.48</v>
      </c>
      <c r="T85" s="201">
        <v>0</v>
      </c>
      <c r="U85" s="201">
        <v>282.27</v>
      </c>
      <c r="V85" s="201">
        <v>2.94</v>
      </c>
      <c r="W85" s="201">
        <v>10.86</v>
      </c>
      <c r="X85" s="201">
        <v>36.33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44.51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90</v>
      </c>
      <c r="AN85" s="201">
        <v>0</v>
      </c>
      <c r="AO85">
        <v>0</v>
      </c>
      <c r="AP85" s="201">
        <v>68.459999999999994</v>
      </c>
      <c r="AQ85" s="201">
        <v>20.16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158.41999999999999</v>
      </c>
      <c r="L86" s="201">
        <v>63.09</v>
      </c>
      <c r="M86" s="201">
        <v>0</v>
      </c>
      <c r="N86" s="201">
        <v>29.11</v>
      </c>
      <c r="O86" s="201">
        <v>48.67</v>
      </c>
      <c r="P86" s="201">
        <v>66.83</v>
      </c>
      <c r="Q86" s="201">
        <v>5.35</v>
      </c>
      <c r="R86" s="201">
        <v>10.4</v>
      </c>
      <c r="S86" s="201">
        <v>6.48</v>
      </c>
      <c r="T86" s="201">
        <v>0</v>
      </c>
      <c r="U86" s="201">
        <v>282.27</v>
      </c>
      <c r="V86" s="201">
        <v>2.94</v>
      </c>
      <c r="W86" s="201">
        <v>10.86</v>
      </c>
      <c r="X86" s="201">
        <v>36.33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44.51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110</v>
      </c>
      <c r="AN86" s="201">
        <v>0</v>
      </c>
      <c r="AO86">
        <v>0</v>
      </c>
      <c r="AP86" s="201">
        <v>68.459999999999994</v>
      </c>
      <c r="AQ86" s="201">
        <v>20.16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158.41999999999999</v>
      </c>
      <c r="L87" s="201">
        <v>63.09</v>
      </c>
      <c r="M87" s="201">
        <v>0</v>
      </c>
      <c r="N87" s="201">
        <v>29.11</v>
      </c>
      <c r="O87" s="201">
        <v>48.67</v>
      </c>
      <c r="P87" s="201">
        <v>66.83</v>
      </c>
      <c r="Q87" s="201">
        <v>5.35</v>
      </c>
      <c r="R87" s="201">
        <v>10.4</v>
      </c>
      <c r="S87" s="201">
        <v>6.48</v>
      </c>
      <c r="T87" s="201">
        <v>0</v>
      </c>
      <c r="U87" s="201">
        <v>282.27</v>
      </c>
      <c r="V87" s="201">
        <v>2.94</v>
      </c>
      <c r="W87" s="201">
        <v>10.86</v>
      </c>
      <c r="X87" s="201">
        <v>36.33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45.32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90</v>
      </c>
      <c r="AN87" s="201">
        <v>0</v>
      </c>
      <c r="AO87">
        <v>0</v>
      </c>
      <c r="AP87" s="201">
        <v>68.459999999999994</v>
      </c>
      <c r="AQ87" s="201">
        <v>20.16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158.41999999999999</v>
      </c>
      <c r="L88" s="201">
        <v>63.09</v>
      </c>
      <c r="M88" s="201">
        <v>0</v>
      </c>
      <c r="N88" s="201">
        <v>29.11</v>
      </c>
      <c r="O88" s="201">
        <v>48.67</v>
      </c>
      <c r="P88" s="201">
        <v>66.83</v>
      </c>
      <c r="Q88" s="201">
        <v>5.35</v>
      </c>
      <c r="R88" s="201">
        <v>10.4</v>
      </c>
      <c r="S88" s="201">
        <v>6.48</v>
      </c>
      <c r="T88" s="201">
        <v>0</v>
      </c>
      <c r="U88" s="201">
        <v>282.27</v>
      </c>
      <c r="V88" s="201">
        <v>2.94</v>
      </c>
      <c r="W88" s="201">
        <v>10.86</v>
      </c>
      <c r="X88" s="201">
        <v>36.33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45.32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120</v>
      </c>
      <c r="AN88" s="201">
        <v>0</v>
      </c>
      <c r="AO88">
        <v>0</v>
      </c>
      <c r="AP88" s="201">
        <v>68.459999999999994</v>
      </c>
      <c r="AQ88" s="201">
        <v>20.16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158.41999999999999</v>
      </c>
      <c r="L89" s="201">
        <v>63.09</v>
      </c>
      <c r="M89" s="201">
        <v>0</v>
      </c>
      <c r="N89" s="201">
        <v>29.11</v>
      </c>
      <c r="O89" s="201">
        <v>48.67</v>
      </c>
      <c r="P89" s="201">
        <v>66.83</v>
      </c>
      <c r="Q89" s="201">
        <v>5.35</v>
      </c>
      <c r="R89" s="201">
        <v>10.4</v>
      </c>
      <c r="S89" s="201">
        <v>6.48</v>
      </c>
      <c r="T89" s="201">
        <v>0</v>
      </c>
      <c r="U89" s="201">
        <v>282.27</v>
      </c>
      <c r="V89" s="201">
        <v>2.94</v>
      </c>
      <c r="W89" s="201">
        <v>10.86</v>
      </c>
      <c r="X89" s="201">
        <v>36.33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45.32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120</v>
      </c>
      <c r="AN89" s="201">
        <v>0</v>
      </c>
      <c r="AO89">
        <v>0</v>
      </c>
      <c r="AP89" s="201">
        <v>68.459999999999994</v>
      </c>
      <c r="AQ89" s="201">
        <v>20.16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158.41999999999999</v>
      </c>
      <c r="L90" s="201">
        <v>63.09</v>
      </c>
      <c r="M90" s="201">
        <v>0</v>
      </c>
      <c r="N90" s="201">
        <v>29.11</v>
      </c>
      <c r="O90" s="201">
        <v>48.67</v>
      </c>
      <c r="P90" s="201">
        <v>66.83</v>
      </c>
      <c r="Q90" s="201">
        <v>5.35</v>
      </c>
      <c r="R90" s="201">
        <v>10.4</v>
      </c>
      <c r="S90" s="201">
        <v>6.48</v>
      </c>
      <c r="T90" s="201">
        <v>0</v>
      </c>
      <c r="U90" s="201">
        <v>282.27</v>
      </c>
      <c r="V90" s="201">
        <v>2.94</v>
      </c>
      <c r="W90" s="201">
        <v>10.86</v>
      </c>
      <c r="X90" s="201">
        <v>36.33</v>
      </c>
      <c r="Y90" s="201">
        <v>0</v>
      </c>
      <c r="Z90">
        <v>0</v>
      </c>
      <c r="AA90" s="201">
        <v>17.059999999999999</v>
      </c>
      <c r="AB90" s="201">
        <v>0</v>
      </c>
      <c r="AC90" s="201">
        <v>0</v>
      </c>
      <c r="AD90" s="201">
        <v>0</v>
      </c>
      <c r="AE90" s="201">
        <v>45.32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160.19999999999999</v>
      </c>
      <c r="AN90" s="201">
        <v>0</v>
      </c>
      <c r="AO90">
        <v>0</v>
      </c>
      <c r="AP90" s="201">
        <v>68.459999999999994</v>
      </c>
      <c r="AQ90" s="201">
        <v>20.16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158.41999999999999</v>
      </c>
      <c r="L91" s="201">
        <v>63.09</v>
      </c>
      <c r="M91" s="201">
        <v>0</v>
      </c>
      <c r="N91" s="201">
        <v>29.11</v>
      </c>
      <c r="O91" s="201">
        <v>48.67</v>
      </c>
      <c r="P91" s="201">
        <v>66.83</v>
      </c>
      <c r="Q91" s="201">
        <v>5.35</v>
      </c>
      <c r="R91" s="201">
        <v>10.4</v>
      </c>
      <c r="S91" s="201">
        <v>6.48</v>
      </c>
      <c r="T91" s="201">
        <v>0</v>
      </c>
      <c r="U91" s="201">
        <v>282.27</v>
      </c>
      <c r="V91" s="201">
        <v>2.94</v>
      </c>
      <c r="W91" s="201">
        <v>10.86</v>
      </c>
      <c r="X91" s="201">
        <v>36.33</v>
      </c>
      <c r="Y91" s="201">
        <v>0</v>
      </c>
      <c r="Z91">
        <v>0</v>
      </c>
      <c r="AA91" s="201">
        <v>17.059999999999999</v>
      </c>
      <c r="AB91" s="201">
        <v>0</v>
      </c>
      <c r="AC91" s="201">
        <v>0</v>
      </c>
      <c r="AD91" s="201">
        <v>0</v>
      </c>
      <c r="AE91" s="201">
        <v>45.32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160.19999999999999</v>
      </c>
      <c r="AN91" s="201">
        <v>0</v>
      </c>
      <c r="AO91">
        <v>0</v>
      </c>
      <c r="AP91" s="201">
        <v>68.459999999999994</v>
      </c>
      <c r="AQ91" s="201">
        <v>20.16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158.41999999999999</v>
      </c>
      <c r="L92" s="201">
        <v>63.09</v>
      </c>
      <c r="M92" s="201">
        <v>0</v>
      </c>
      <c r="N92" s="201">
        <v>29.11</v>
      </c>
      <c r="O92" s="201">
        <v>48.67</v>
      </c>
      <c r="P92" s="201">
        <v>66.83</v>
      </c>
      <c r="Q92" s="201">
        <v>5.35</v>
      </c>
      <c r="R92" s="201">
        <v>10.4</v>
      </c>
      <c r="S92" s="201">
        <v>6.48</v>
      </c>
      <c r="T92" s="201">
        <v>0</v>
      </c>
      <c r="U92" s="201">
        <v>282.27</v>
      </c>
      <c r="V92" s="201">
        <v>2.94</v>
      </c>
      <c r="W92" s="201">
        <v>10.86</v>
      </c>
      <c r="X92" s="201">
        <v>36.33</v>
      </c>
      <c r="Y92" s="201">
        <v>0</v>
      </c>
      <c r="Z92">
        <v>0</v>
      </c>
      <c r="AA92" s="201">
        <v>17.059999999999999</v>
      </c>
      <c r="AB92" s="201">
        <v>0</v>
      </c>
      <c r="AC92" s="201">
        <v>0</v>
      </c>
      <c r="AD92" s="201">
        <v>0</v>
      </c>
      <c r="AE92" s="201">
        <v>45.32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160.19999999999999</v>
      </c>
      <c r="AN92" s="201">
        <v>0</v>
      </c>
      <c r="AO92">
        <v>0</v>
      </c>
      <c r="AP92" s="201">
        <v>68.459999999999994</v>
      </c>
      <c r="AQ92" s="201">
        <v>20.16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158.41999999999999</v>
      </c>
      <c r="L93" s="201">
        <v>63.09</v>
      </c>
      <c r="M93" s="201">
        <v>0</v>
      </c>
      <c r="N93" s="201">
        <v>29.11</v>
      </c>
      <c r="O93" s="201">
        <v>48.67</v>
      </c>
      <c r="P93" s="201">
        <v>66.83</v>
      </c>
      <c r="Q93" s="201">
        <v>5.35</v>
      </c>
      <c r="R93" s="201">
        <v>10.4</v>
      </c>
      <c r="S93" s="201">
        <v>6.48</v>
      </c>
      <c r="T93" s="201">
        <v>0</v>
      </c>
      <c r="U93" s="201">
        <v>282.27</v>
      </c>
      <c r="V93" s="201">
        <v>2.94</v>
      </c>
      <c r="W93" s="201">
        <v>10.86</v>
      </c>
      <c r="X93" s="201">
        <v>36.33</v>
      </c>
      <c r="Y93" s="201">
        <v>0</v>
      </c>
      <c r="Z93">
        <v>0</v>
      </c>
      <c r="AA93" s="201">
        <v>17.059999999999999</v>
      </c>
      <c r="AB93" s="201">
        <v>0</v>
      </c>
      <c r="AC93" s="201">
        <v>0</v>
      </c>
      <c r="AD93" s="201">
        <v>0</v>
      </c>
      <c r="AE93" s="201">
        <v>45.32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160.19999999999999</v>
      </c>
      <c r="AN93" s="201">
        <v>0</v>
      </c>
      <c r="AO93">
        <v>0</v>
      </c>
      <c r="AP93" s="201">
        <v>68.459999999999994</v>
      </c>
      <c r="AQ93" s="201">
        <v>20.16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158.41999999999999</v>
      </c>
      <c r="L94" s="201">
        <v>63.09</v>
      </c>
      <c r="M94" s="201">
        <v>0</v>
      </c>
      <c r="N94" s="201">
        <v>29.11</v>
      </c>
      <c r="O94" s="201">
        <v>48.67</v>
      </c>
      <c r="P94" s="201">
        <v>66.83</v>
      </c>
      <c r="Q94" s="201">
        <v>5.35</v>
      </c>
      <c r="R94" s="201">
        <v>10.4</v>
      </c>
      <c r="S94" s="201">
        <v>6.48</v>
      </c>
      <c r="T94" s="201">
        <v>0</v>
      </c>
      <c r="U94" s="201">
        <v>282.27</v>
      </c>
      <c r="V94" s="201">
        <v>2.94</v>
      </c>
      <c r="W94" s="201">
        <v>10.86</v>
      </c>
      <c r="X94" s="201">
        <v>36.33</v>
      </c>
      <c r="Y94" s="201">
        <v>0</v>
      </c>
      <c r="Z94">
        <v>0</v>
      </c>
      <c r="AA94" s="201">
        <v>17.059999999999999</v>
      </c>
      <c r="AB94" s="201">
        <v>0</v>
      </c>
      <c r="AC94" s="201">
        <v>0</v>
      </c>
      <c r="AD94" s="201">
        <v>0</v>
      </c>
      <c r="AE94" s="201">
        <v>45.32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160.19999999999999</v>
      </c>
      <c r="AN94" s="201">
        <v>0</v>
      </c>
      <c r="AO94">
        <v>0</v>
      </c>
      <c r="AP94" s="201">
        <v>68.459999999999994</v>
      </c>
      <c r="AQ94" s="201">
        <v>20.16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158.41999999999999</v>
      </c>
      <c r="L95" s="201">
        <v>63.09</v>
      </c>
      <c r="M95" s="201">
        <v>0</v>
      </c>
      <c r="N95" s="201">
        <v>29.11</v>
      </c>
      <c r="O95" s="201">
        <v>48.67</v>
      </c>
      <c r="P95" s="201">
        <v>66.83</v>
      </c>
      <c r="Q95" s="201">
        <v>5.35</v>
      </c>
      <c r="R95" s="201">
        <v>10.4</v>
      </c>
      <c r="S95" s="201">
        <v>6.48</v>
      </c>
      <c r="T95" s="201">
        <v>0</v>
      </c>
      <c r="U95" s="201">
        <v>282.27</v>
      </c>
      <c r="V95" s="201">
        <v>2.94</v>
      </c>
      <c r="W95" s="201">
        <v>10.86</v>
      </c>
      <c r="X95" s="201">
        <v>36.33</v>
      </c>
      <c r="Y95" s="201">
        <v>0</v>
      </c>
      <c r="Z95">
        <v>0</v>
      </c>
      <c r="AA95" s="201">
        <v>17.059999999999999</v>
      </c>
      <c r="AB95" s="201">
        <v>0</v>
      </c>
      <c r="AC95" s="201">
        <v>0</v>
      </c>
      <c r="AD95" s="201">
        <v>0</v>
      </c>
      <c r="AE95" s="201">
        <v>45.32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160.19999999999999</v>
      </c>
      <c r="AN95" s="201">
        <v>0</v>
      </c>
      <c r="AO95">
        <v>0</v>
      </c>
      <c r="AP95" s="201">
        <v>68.459999999999994</v>
      </c>
      <c r="AQ95" s="201">
        <v>20.16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158.41999999999999</v>
      </c>
      <c r="L96" s="201">
        <v>63.09</v>
      </c>
      <c r="M96" s="201">
        <v>0</v>
      </c>
      <c r="N96" s="201">
        <v>29.11</v>
      </c>
      <c r="O96" s="201">
        <v>48.67</v>
      </c>
      <c r="P96" s="201">
        <v>66.83</v>
      </c>
      <c r="Q96" s="201">
        <v>5.35</v>
      </c>
      <c r="R96" s="201">
        <v>10.4</v>
      </c>
      <c r="S96" s="201">
        <v>6.48</v>
      </c>
      <c r="T96" s="201">
        <v>0</v>
      </c>
      <c r="U96" s="201">
        <v>282.27</v>
      </c>
      <c r="V96" s="201">
        <v>2.94</v>
      </c>
      <c r="W96" s="201">
        <v>10.86</v>
      </c>
      <c r="X96" s="201">
        <v>36.33</v>
      </c>
      <c r="Y96" s="201">
        <v>0</v>
      </c>
      <c r="Z96">
        <v>0</v>
      </c>
      <c r="AA96" s="201">
        <v>17.059999999999999</v>
      </c>
      <c r="AB96" s="201">
        <v>0</v>
      </c>
      <c r="AC96" s="201">
        <v>0</v>
      </c>
      <c r="AD96" s="201">
        <v>0</v>
      </c>
      <c r="AE96" s="201">
        <v>45.32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160.19999999999999</v>
      </c>
      <c r="AN96" s="201">
        <v>0</v>
      </c>
      <c r="AO96">
        <v>0</v>
      </c>
      <c r="AP96" s="201">
        <v>68.459999999999994</v>
      </c>
      <c r="AQ96" s="201">
        <v>20.16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158.41999999999999</v>
      </c>
      <c r="L97" s="201">
        <v>63.09</v>
      </c>
      <c r="M97" s="201">
        <v>0</v>
      </c>
      <c r="N97" s="201">
        <v>29.11</v>
      </c>
      <c r="O97" s="201">
        <v>48.67</v>
      </c>
      <c r="P97" s="201">
        <v>66.83</v>
      </c>
      <c r="Q97" s="201">
        <v>5.35</v>
      </c>
      <c r="R97" s="201">
        <v>10.4</v>
      </c>
      <c r="S97" s="201">
        <v>6.48</v>
      </c>
      <c r="T97" s="201">
        <v>0</v>
      </c>
      <c r="U97" s="201">
        <v>282.27</v>
      </c>
      <c r="V97" s="201">
        <v>2.94</v>
      </c>
      <c r="W97" s="201">
        <v>10.86</v>
      </c>
      <c r="X97" s="201">
        <v>36.33</v>
      </c>
      <c r="Y97" s="201">
        <v>0</v>
      </c>
      <c r="Z97">
        <v>0</v>
      </c>
      <c r="AA97" s="201">
        <v>17.059999999999999</v>
      </c>
      <c r="AB97" s="201">
        <v>0</v>
      </c>
      <c r="AC97" s="201">
        <v>0</v>
      </c>
      <c r="AD97" s="201">
        <v>0</v>
      </c>
      <c r="AE97" s="201">
        <v>45.32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160.19999999999999</v>
      </c>
      <c r="AN97" s="201">
        <v>0</v>
      </c>
      <c r="AO97">
        <v>0</v>
      </c>
      <c r="AP97" s="201">
        <v>68.459999999999994</v>
      </c>
      <c r="AQ97" s="201">
        <v>20.16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158.41999999999999</v>
      </c>
      <c r="L98" s="201">
        <v>63.09</v>
      </c>
      <c r="M98" s="201">
        <v>0</v>
      </c>
      <c r="N98" s="201">
        <v>29.11</v>
      </c>
      <c r="O98" s="201">
        <v>48.67</v>
      </c>
      <c r="P98" s="201">
        <v>66.83</v>
      </c>
      <c r="Q98" s="201">
        <v>5.35</v>
      </c>
      <c r="R98" s="201">
        <v>10.4</v>
      </c>
      <c r="S98" s="201">
        <v>6.48</v>
      </c>
      <c r="T98" s="201">
        <v>0</v>
      </c>
      <c r="U98" s="201">
        <v>282.27</v>
      </c>
      <c r="V98" s="201">
        <v>2.94</v>
      </c>
      <c r="W98" s="201">
        <v>10.86</v>
      </c>
      <c r="X98" s="201">
        <v>36.33</v>
      </c>
      <c r="Y98" s="201">
        <v>0</v>
      </c>
      <c r="Z98">
        <v>0</v>
      </c>
      <c r="AA98" s="201">
        <v>17.059999999999999</v>
      </c>
      <c r="AB98" s="201">
        <v>0</v>
      </c>
      <c r="AC98" s="201">
        <v>0</v>
      </c>
      <c r="AD98" s="201">
        <v>0</v>
      </c>
      <c r="AE98" s="201">
        <v>45.32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160.19999999999999</v>
      </c>
      <c r="AN98" s="201">
        <v>0</v>
      </c>
      <c r="AO98">
        <v>0</v>
      </c>
      <c r="AP98" s="201">
        <v>68.459999999999994</v>
      </c>
      <c r="AQ98" s="201">
        <v>20.16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5.7500000000000002E-5</v>
      </c>
      <c r="K99">
        <f t="shared" si="0"/>
        <v>3.1914075</v>
      </c>
      <c r="L99">
        <f t="shared" si="0"/>
        <v>1.2268500000000009</v>
      </c>
      <c r="M99">
        <f t="shared" si="0"/>
        <v>0</v>
      </c>
      <c r="N99">
        <f t="shared" si="0"/>
        <v>0.69447750000000019</v>
      </c>
      <c r="O99">
        <f t="shared" si="0"/>
        <v>1.1610350000000009</v>
      </c>
      <c r="P99">
        <f t="shared" si="0"/>
        <v>1.5943499999999988</v>
      </c>
      <c r="Q99">
        <f t="shared" si="0"/>
        <v>0.11488250000000019</v>
      </c>
      <c r="R99">
        <f t="shared" si="0"/>
        <v>0.2210074999999998</v>
      </c>
      <c r="S99">
        <f t="shared" si="0"/>
        <v>0.14193000000000022</v>
      </c>
      <c r="T99">
        <f t="shared" si="0"/>
        <v>0</v>
      </c>
      <c r="U99">
        <f t="shared" si="0"/>
        <v>6.7744800000000085</v>
      </c>
      <c r="V99">
        <f t="shared" si="0"/>
        <v>7.0877499999999982E-2</v>
      </c>
      <c r="W99">
        <f t="shared" si="0"/>
        <v>0.2606400000000002</v>
      </c>
      <c r="X99">
        <f t="shared" si="0"/>
        <v>0.87192999999999887</v>
      </c>
      <c r="Y99">
        <f t="shared" si="0"/>
        <v>0</v>
      </c>
      <c r="Z99">
        <f t="shared" si="0"/>
        <v>0</v>
      </c>
      <c r="AA99">
        <f t="shared" si="0"/>
        <v>0.21868499999999982</v>
      </c>
      <c r="AB99">
        <f t="shared" si="0"/>
        <v>4.2675000000000005E-3</v>
      </c>
      <c r="AC99">
        <f t="shared" si="0"/>
        <v>0</v>
      </c>
      <c r="AD99">
        <f t="shared" si="0"/>
        <v>0</v>
      </c>
      <c r="AE99">
        <f t="shared" si="0"/>
        <v>1.0823300000000016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1.22085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1.4024499999999995</v>
      </c>
      <c r="AN99">
        <f t="shared" si="0"/>
        <v>0</v>
      </c>
      <c r="AO99">
        <f t="shared" si="0"/>
        <v>0</v>
      </c>
      <c r="AP99">
        <f t="shared" si="0"/>
        <v>1.6424700000000008</v>
      </c>
      <c r="AQ99">
        <f t="shared" si="0"/>
        <v>0.46578750000000035</v>
      </c>
      <c r="AR99">
        <f t="shared" si="0"/>
        <v>0.27441749999999998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375.99</v>
      </c>
      <c r="M3" s="201">
        <v>26.94</v>
      </c>
      <c r="N3" s="201">
        <v>35.159999999999997</v>
      </c>
      <c r="O3" s="201">
        <v>0</v>
      </c>
      <c r="P3" s="201">
        <v>41.36</v>
      </c>
      <c r="Q3" s="201">
        <v>6.47</v>
      </c>
      <c r="R3" s="201">
        <v>12.56</v>
      </c>
      <c r="S3" s="201">
        <v>7.82</v>
      </c>
      <c r="T3" s="201">
        <v>0</v>
      </c>
      <c r="U3" s="201">
        <v>62.01</v>
      </c>
      <c r="V3" s="201">
        <v>3.51</v>
      </c>
      <c r="W3" s="201">
        <v>13.12</v>
      </c>
      <c r="X3" s="201">
        <v>43.89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375.99</v>
      </c>
      <c r="M4" s="201">
        <v>26.94</v>
      </c>
      <c r="N4" s="201">
        <v>35.159999999999997</v>
      </c>
      <c r="O4" s="201">
        <v>0</v>
      </c>
      <c r="P4" s="201">
        <v>41.36</v>
      </c>
      <c r="Q4" s="201">
        <v>6.47</v>
      </c>
      <c r="R4" s="201">
        <v>12.56</v>
      </c>
      <c r="S4" s="201">
        <v>7.82</v>
      </c>
      <c r="T4" s="201">
        <v>0</v>
      </c>
      <c r="U4" s="201">
        <v>62.01</v>
      </c>
      <c r="V4" s="201">
        <v>3.54</v>
      </c>
      <c r="W4" s="201">
        <v>13.12</v>
      </c>
      <c r="X4" s="201">
        <v>43.89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54.37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375.99</v>
      </c>
      <c r="M5" s="201">
        <v>26.94</v>
      </c>
      <c r="N5" s="201">
        <v>35.159999999999997</v>
      </c>
      <c r="O5" s="201">
        <v>0</v>
      </c>
      <c r="P5" s="201">
        <v>41.36</v>
      </c>
      <c r="Q5" s="201">
        <v>6.47</v>
      </c>
      <c r="R5" s="201">
        <v>12.56</v>
      </c>
      <c r="S5" s="201">
        <v>7.82</v>
      </c>
      <c r="T5" s="201">
        <v>0</v>
      </c>
      <c r="U5" s="201">
        <v>62.01</v>
      </c>
      <c r="V5" s="201">
        <v>3.54</v>
      </c>
      <c r="W5" s="201">
        <v>13.12</v>
      </c>
      <c r="X5" s="201">
        <v>43.89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54.37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75.25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375.99</v>
      </c>
      <c r="M6" s="201">
        <v>26.94</v>
      </c>
      <c r="N6" s="201">
        <v>35.159999999999997</v>
      </c>
      <c r="O6" s="201">
        <v>0</v>
      </c>
      <c r="P6" s="201">
        <v>41.36</v>
      </c>
      <c r="Q6" s="201">
        <v>6.47</v>
      </c>
      <c r="R6" s="201">
        <v>12.56</v>
      </c>
      <c r="S6" s="201">
        <v>7.82</v>
      </c>
      <c r="T6" s="201">
        <v>0</v>
      </c>
      <c r="U6" s="201">
        <v>62.01</v>
      </c>
      <c r="V6" s="201">
        <v>3.54</v>
      </c>
      <c r="W6" s="201">
        <v>13.12</v>
      </c>
      <c r="X6" s="201">
        <v>43.89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54.37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75.25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0.28000000000000003</v>
      </c>
      <c r="K7" s="201">
        <v>9.0399999999999991</v>
      </c>
      <c r="L7" s="201">
        <v>375.99</v>
      </c>
      <c r="M7" s="201">
        <v>26.94</v>
      </c>
      <c r="N7" s="201">
        <v>35.159999999999997</v>
      </c>
      <c r="O7" s="201">
        <v>0</v>
      </c>
      <c r="P7" s="201">
        <v>41.36</v>
      </c>
      <c r="Q7" s="201">
        <v>6.47</v>
      </c>
      <c r="R7" s="201">
        <v>12.56</v>
      </c>
      <c r="S7" s="201">
        <v>7.82</v>
      </c>
      <c r="T7" s="201">
        <v>0</v>
      </c>
      <c r="U7" s="201">
        <v>62.01</v>
      </c>
      <c r="V7" s="201">
        <v>3.54</v>
      </c>
      <c r="W7" s="201">
        <v>13.12</v>
      </c>
      <c r="X7" s="201">
        <v>43.89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54.37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375.99</v>
      </c>
      <c r="M8" s="201">
        <v>26.94</v>
      </c>
      <c r="N8" s="201">
        <v>35.159999999999997</v>
      </c>
      <c r="O8" s="201">
        <v>0</v>
      </c>
      <c r="P8" s="201">
        <v>41.36</v>
      </c>
      <c r="Q8" s="201">
        <v>6.47</v>
      </c>
      <c r="R8" s="201">
        <v>12.56</v>
      </c>
      <c r="S8" s="201">
        <v>7.82</v>
      </c>
      <c r="T8" s="201">
        <v>0</v>
      </c>
      <c r="U8" s="201">
        <v>62.01</v>
      </c>
      <c r="V8" s="201">
        <v>3.54</v>
      </c>
      <c r="W8" s="201">
        <v>13.12</v>
      </c>
      <c r="X8" s="201">
        <v>43.89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54.37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375.99</v>
      </c>
      <c r="M9" s="201">
        <v>26.94</v>
      </c>
      <c r="N9" s="201">
        <v>35.159999999999997</v>
      </c>
      <c r="O9" s="201">
        <v>0</v>
      </c>
      <c r="P9" s="201">
        <v>41.36</v>
      </c>
      <c r="Q9" s="201">
        <v>6.47</v>
      </c>
      <c r="R9" s="201">
        <v>12.56</v>
      </c>
      <c r="S9" s="201">
        <v>7.82</v>
      </c>
      <c r="T9" s="201">
        <v>0</v>
      </c>
      <c r="U9" s="201">
        <v>62.01</v>
      </c>
      <c r="V9" s="201">
        <v>3.54</v>
      </c>
      <c r="W9" s="201">
        <v>13.12</v>
      </c>
      <c r="X9" s="201">
        <v>43.89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54.37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375.99</v>
      </c>
      <c r="M10" s="201">
        <v>26.94</v>
      </c>
      <c r="N10" s="201">
        <v>35.159999999999997</v>
      </c>
      <c r="O10" s="201">
        <v>0</v>
      </c>
      <c r="P10" s="201">
        <v>41.36</v>
      </c>
      <c r="Q10" s="201">
        <v>6.47</v>
      </c>
      <c r="R10" s="201">
        <v>12.56</v>
      </c>
      <c r="S10" s="201">
        <v>7.82</v>
      </c>
      <c r="T10" s="201">
        <v>0</v>
      </c>
      <c r="U10" s="201">
        <v>62.01</v>
      </c>
      <c r="V10" s="201">
        <v>3.54</v>
      </c>
      <c r="W10" s="201">
        <v>13.12</v>
      </c>
      <c r="X10" s="201">
        <v>43.89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54.37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368.91</v>
      </c>
      <c r="M11" s="201">
        <v>26.94</v>
      </c>
      <c r="N11" s="201">
        <v>35.159999999999997</v>
      </c>
      <c r="O11" s="201">
        <v>0</v>
      </c>
      <c r="P11" s="201">
        <v>41.36</v>
      </c>
      <c r="Q11" s="201">
        <v>6.47</v>
      </c>
      <c r="R11" s="201">
        <v>12.56</v>
      </c>
      <c r="S11" s="201">
        <v>7.82</v>
      </c>
      <c r="T11" s="201">
        <v>0</v>
      </c>
      <c r="U11" s="201">
        <v>62.01</v>
      </c>
      <c r="V11" s="201">
        <v>3.54</v>
      </c>
      <c r="W11" s="201">
        <v>13.12</v>
      </c>
      <c r="X11" s="201">
        <v>43.89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54.37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368.91</v>
      </c>
      <c r="M12" s="201">
        <v>26.94</v>
      </c>
      <c r="N12" s="201">
        <v>35.159999999999997</v>
      </c>
      <c r="O12" s="201">
        <v>0</v>
      </c>
      <c r="P12" s="201">
        <v>41.36</v>
      </c>
      <c r="Q12" s="201">
        <v>6.47</v>
      </c>
      <c r="R12" s="201">
        <v>12.56</v>
      </c>
      <c r="S12" s="201">
        <v>7.82</v>
      </c>
      <c r="T12" s="201">
        <v>0</v>
      </c>
      <c r="U12" s="201">
        <v>62.01</v>
      </c>
      <c r="V12" s="201">
        <v>3.54</v>
      </c>
      <c r="W12" s="201">
        <v>13.12</v>
      </c>
      <c r="X12" s="201">
        <v>43.89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54.37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368.91</v>
      </c>
      <c r="M13" s="201">
        <v>26.94</v>
      </c>
      <c r="N13" s="201">
        <v>35.159999999999997</v>
      </c>
      <c r="O13" s="201">
        <v>0</v>
      </c>
      <c r="P13" s="201">
        <v>41.36</v>
      </c>
      <c r="Q13" s="201">
        <v>6.47</v>
      </c>
      <c r="R13" s="201">
        <v>12.56</v>
      </c>
      <c r="S13" s="201">
        <v>7.82</v>
      </c>
      <c r="T13" s="201">
        <v>0</v>
      </c>
      <c r="U13" s="201">
        <v>62.01</v>
      </c>
      <c r="V13" s="201">
        <v>3.54</v>
      </c>
      <c r="W13" s="201">
        <v>13.12</v>
      </c>
      <c r="X13" s="201">
        <v>43.89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54.37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368.91</v>
      </c>
      <c r="M14" s="201">
        <v>26.94</v>
      </c>
      <c r="N14" s="201">
        <v>35.159999999999997</v>
      </c>
      <c r="O14" s="201">
        <v>0</v>
      </c>
      <c r="P14" s="201">
        <v>41.36</v>
      </c>
      <c r="Q14" s="201">
        <v>6.47</v>
      </c>
      <c r="R14" s="201">
        <v>12.56</v>
      </c>
      <c r="S14" s="201">
        <v>7.82</v>
      </c>
      <c r="T14" s="201">
        <v>0</v>
      </c>
      <c r="U14" s="201">
        <v>62.01</v>
      </c>
      <c r="V14" s="201">
        <v>3.54</v>
      </c>
      <c r="W14" s="201">
        <v>13.12</v>
      </c>
      <c r="X14" s="201">
        <v>43.89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54.37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375.99</v>
      </c>
      <c r="M15" s="201">
        <v>26.94</v>
      </c>
      <c r="N15" s="201">
        <v>35.17</v>
      </c>
      <c r="O15" s="201">
        <v>0</v>
      </c>
      <c r="P15" s="201">
        <v>41.36</v>
      </c>
      <c r="Q15" s="201">
        <v>6.47</v>
      </c>
      <c r="R15" s="201">
        <v>12.56</v>
      </c>
      <c r="S15" s="201">
        <v>7.82</v>
      </c>
      <c r="T15" s="201">
        <v>0</v>
      </c>
      <c r="U15" s="201">
        <v>62.01</v>
      </c>
      <c r="V15" s="201">
        <v>3.54</v>
      </c>
      <c r="W15" s="201">
        <v>13.12</v>
      </c>
      <c r="X15" s="201">
        <v>43.89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54.37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375.99</v>
      </c>
      <c r="M16" s="201">
        <v>26.94</v>
      </c>
      <c r="N16" s="201">
        <v>35.17</v>
      </c>
      <c r="O16" s="201">
        <v>0</v>
      </c>
      <c r="P16" s="201">
        <v>41.36</v>
      </c>
      <c r="Q16" s="201">
        <v>6.47</v>
      </c>
      <c r="R16" s="201">
        <v>12.56</v>
      </c>
      <c r="S16" s="201">
        <v>7.82</v>
      </c>
      <c r="T16" s="201">
        <v>0</v>
      </c>
      <c r="U16" s="201">
        <v>62.01</v>
      </c>
      <c r="V16" s="201">
        <v>3.54</v>
      </c>
      <c r="W16" s="201">
        <v>13.12</v>
      </c>
      <c r="X16" s="201">
        <v>43.89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54.37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299.24</v>
      </c>
      <c r="M17" s="201">
        <v>26.94</v>
      </c>
      <c r="N17" s="201">
        <v>35.17</v>
      </c>
      <c r="O17" s="201">
        <v>0</v>
      </c>
      <c r="P17" s="201">
        <v>41.36</v>
      </c>
      <c r="Q17" s="201">
        <v>6.47</v>
      </c>
      <c r="R17" s="201">
        <v>12.56</v>
      </c>
      <c r="S17" s="201">
        <v>7.82</v>
      </c>
      <c r="T17" s="201">
        <v>0</v>
      </c>
      <c r="U17" s="201">
        <v>62.01</v>
      </c>
      <c r="V17" s="201">
        <v>3.54</v>
      </c>
      <c r="W17" s="201">
        <v>13.12</v>
      </c>
      <c r="X17" s="201">
        <v>43.89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54.37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75.25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265.45999999999998</v>
      </c>
      <c r="M18" s="201">
        <v>26.94</v>
      </c>
      <c r="N18" s="201">
        <v>35.17</v>
      </c>
      <c r="O18" s="201">
        <v>0</v>
      </c>
      <c r="P18" s="201">
        <v>41.36</v>
      </c>
      <c r="Q18" s="201">
        <v>6.47</v>
      </c>
      <c r="R18" s="201">
        <v>12.56</v>
      </c>
      <c r="S18" s="201">
        <v>7.82</v>
      </c>
      <c r="T18" s="201">
        <v>0</v>
      </c>
      <c r="U18" s="201">
        <v>62.01</v>
      </c>
      <c r="V18" s="201">
        <v>3.54</v>
      </c>
      <c r="W18" s="201">
        <v>13.12</v>
      </c>
      <c r="X18" s="201">
        <v>43.89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54.37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75.25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231.67</v>
      </c>
      <c r="M19" s="201">
        <v>26.94</v>
      </c>
      <c r="N19" s="201">
        <v>35.17</v>
      </c>
      <c r="O19" s="201">
        <v>0</v>
      </c>
      <c r="P19" s="201">
        <v>41.36</v>
      </c>
      <c r="Q19" s="201">
        <v>5.75</v>
      </c>
      <c r="R19" s="201">
        <v>12.56</v>
      </c>
      <c r="S19" s="201">
        <v>7.82</v>
      </c>
      <c r="T19" s="201">
        <v>0</v>
      </c>
      <c r="U19" s="201">
        <v>62.01</v>
      </c>
      <c r="V19" s="201">
        <v>3.54</v>
      </c>
      <c r="W19" s="201">
        <v>13.12</v>
      </c>
      <c r="X19" s="201">
        <v>43.89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54.37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75.25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212.37</v>
      </c>
      <c r="M20" s="201">
        <v>26.94</v>
      </c>
      <c r="N20" s="201">
        <v>35.17</v>
      </c>
      <c r="O20" s="201">
        <v>0</v>
      </c>
      <c r="P20" s="201">
        <v>41.36</v>
      </c>
      <c r="Q20" s="201">
        <v>6.47</v>
      </c>
      <c r="R20" s="201">
        <v>12.56</v>
      </c>
      <c r="S20" s="201">
        <v>7.82</v>
      </c>
      <c r="T20" s="201">
        <v>0</v>
      </c>
      <c r="U20" s="201">
        <v>62.01</v>
      </c>
      <c r="V20" s="201">
        <v>3.54</v>
      </c>
      <c r="W20" s="201">
        <v>13.12</v>
      </c>
      <c r="X20" s="201">
        <v>43.89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54.37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75.25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188.23</v>
      </c>
      <c r="M21" s="201">
        <v>26.94</v>
      </c>
      <c r="N21" s="201">
        <v>35.17</v>
      </c>
      <c r="O21" s="201">
        <v>0</v>
      </c>
      <c r="P21" s="201">
        <v>41.36</v>
      </c>
      <c r="Q21" s="201">
        <v>5.75</v>
      </c>
      <c r="R21" s="201">
        <v>12.56</v>
      </c>
      <c r="S21" s="201">
        <v>7.82</v>
      </c>
      <c r="T21" s="201">
        <v>0</v>
      </c>
      <c r="U21" s="201">
        <v>62.01</v>
      </c>
      <c r="V21" s="201">
        <v>3.54</v>
      </c>
      <c r="W21" s="201">
        <v>13.12</v>
      </c>
      <c r="X21" s="201">
        <v>43.89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54.37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75.25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164.1</v>
      </c>
      <c r="M22" s="201">
        <v>26.94</v>
      </c>
      <c r="N22" s="201">
        <v>35.17</v>
      </c>
      <c r="O22" s="201">
        <v>0</v>
      </c>
      <c r="P22" s="201">
        <v>41.36</v>
      </c>
      <c r="Q22" s="201">
        <v>5.75</v>
      </c>
      <c r="R22" s="201">
        <v>12.56</v>
      </c>
      <c r="S22" s="201">
        <v>7.82</v>
      </c>
      <c r="T22" s="201">
        <v>0</v>
      </c>
      <c r="U22" s="201">
        <v>62.01</v>
      </c>
      <c r="V22" s="201">
        <v>3.54</v>
      </c>
      <c r="W22" s="201">
        <v>13.12</v>
      </c>
      <c r="X22" s="201">
        <v>43.89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54.37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75.25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135.13999999999999</v>
      </c>
      <c r="M23" s="201">
        <v>26.94</v>
      </c>
      <c r="N23" s="201">
        <v>35.17</v>
      </c>
      <c r="O23" s="201">
        <v>0</v>
      </c>
      <c r="P23" s="201">
        <v>41.36</v>
      </c>
      <c r="Q23" s="201">
        <v>5.75</v>
      </c>
      <c r="R23" s="201">
        <v>12.56</v>
      </c>
      <c r="S23" s="201">
        <v>7.82</v>
      </c>
      <c r="T23" s="201">
        <v>0</v>
      </c>
      <c r="U23" s="201">
        <v>62.01</v>
      </c>
      <c r="V23" s="201">
        <v>3.54</v>
      </c>
      <c r="W23" s="201">
        <v>13.12</v>
      </c>
      <c r="X23" s="201">
        <v>43.89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54.37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75.25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131.47999999999999</v>
      </c>
      <c r="M24" s="201">
        <v>26.94</v>
      </c>
      <c r="N24" s="201">
        <v>35.17</v>
      </c>
      <c r="O24" s="201">
        <v>0</v>
      </c>
      <c r="P24" s="201">
        <v>41.36</v>
      </c>
      <c r="Q24" s="201">
        <v>5.75</v>
      </c>
      <c r="R24" s="201">
        <v>12.56</v>
      </c>
      <c r="S24" s="201">
        <v>7.82</v>
      </c>
      <c r="T24" s="201">
        <v>0</v>
      </c>
      <c r="U24" s="201">
        <v>62.01</v>
      </c>
      <c r="V24" s="201">
        <v>3.54</v>
      </c>
      <c r="W24" s="201">
        <v>13.12</v>
      </c>
      <c r="X24" s="201">
        <v>43.89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54.37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75.25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130</v>
      </c>
      <c r="M25" s="201">
        <v>26.94</v>
      </c>
      <c r="N25" s="201">
        <v>35.17</v>
      </c>
      <c r="O25" s="201">
        <v>0</v>
      </c>
      <c r="P25" s="201">
        <v>41.36</v>
      </c>
      <c r="Q25" s="201">
        <v>6.47</v>
      </c>
      <c r="R25" s="201">
        <v>12.56</v>
      </c>
      <c r="S25" s="201">
        <v>7.82</v>
      </c>
      <c r="T25" s="201">
        <v>0</v>
      </c>
      <c r="U25" s="201">
        <v>62.01</v>
      </c>
      <c r="V25" s="201">
        <v>3.54</v>
      </c>
      <c r="W25" s="201">
        <v>13.12</v>
      </c>
      <c r="X25" s="201">
        <v>43.89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54.37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75.25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130</v>
      </c>
      <c r="M26" s="201">
        <v>26.94</v>
      </c>
      <c r="N26" s="201">
        <v>35.17</v>
      </c>
      <c r="O26" s="201">
        <v>0</v>
      </c>
      <c r="P26" s="201">
        <v>41.36</v>
      </c>
      <c r="Q26" s="201">
        <v>6.47</v>
      </c>
      <c r="R26" s="201">
        <v>12.56</v>
      </c>
      <c r="S26" s="201">
        <v>7.82</v>
      </c>
      <c r="T26" s="201">
        <v>0</v>
      </c>
      <c r="U26" s="201">
        <v>62.01</v>
      </c>
      <c r="V26" s="201">
        <v>3.54</v>
      </c>
      <c r="W26" s="201">
        <v>13.12</v>
      </c>
      <c r="X26" s="201">
        <v>43.89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54.37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75.25</v>
      </c>
      <c r="AQ26" s="201">
        <v>7.72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130</v>
      </c>
      <c r="M27" s="201">
        <v>26.94</v>
      </c>
      <c r="N27" s="201">
        <v>35.17</v>
      </c>
      <c r="O27" s="201">
        <v>0</v>
      </c>
      <c r="P27" s="201">
        <v>41.36</v>
      </c>
      <c r="Q27" s="201">
        <v>3.56</v>
      </c>
      <c r="R27" s="201">
        <v>3.46</v>
      </c>
      <c r="S27" s="201">
        <v>4.3099999999999996</v>
      </c>
      <c r="T27" s="201">
        <v>0</v>
      </c>
      <c r="U27" s="201">
        <v>62.01</v>
      </c>
      <c r="V27" s="201">
        <v>3.54</v>
      </c>
      <c r="W27" s="201">
        <v>13.12</v>
      </c>
      <c r="X27" s="201">
        <v>43.89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54.37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75.25</v>
      </c>
      <c r="AQ27" s="201">
        <v>7.72</v>
      </c>
      <c r="AR27" s="201">
        <v>3.07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130</v>
      </c>
      <c r="M28" s="201">
        <v>26.94</v>
      </c>
      <c r="N28" s="201">
        <v>35.17</v>
      </c>
      <c r="O28" s="201">
        <v>0</v>
      </c>
      <c r="P28" s="201">
        <v>41.36</v>
      </c>
      <c r="Q28" s="201">
        <v>3.56</v>
      </c>
      <c r="R28" s="201">
        <v>3.46</v>
      </c>
      <c r="S28" s="201">
        <v>4.3099999999999996</v>
      </c>
      <c r="T28" s="201">
        <v>0</v>
      </c>
      <c r="U28" s="201">
        <v>62.01</v>
      </c>
      <c r="V28" s="201">
        <v>3.54</v>
      </c>
      <c r="W28" s="201">
        <v>13.12</v>
      </c>
      <c r="X28" s="201">
        <v>43.89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54.37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38.61</v>
      </c>
      <c r="AQ28" s="201">
        <v>7.72</v>
      </c>
      <c r="AR28" s="201">
        <v>8.59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130</v>
      </c>
      <c r="M29" s="201">
        <v>26.94</v>
      </c>
      <c r="N29" s="201">
        <v>35.17</v>
      </c>
      <c r="O29" s="201">
        <v>0</v>
      </c>
      <c r="P29" s="201">
        <v>41.36</v>
      </c>
      <c r="Q29" s="201">
        <v>3.56</v>
      </c>
      <c r="R29" s="201">
        <v>3.46</v>
      </c>
      <c r="S29" s="201">
        <v>4.3</v>
      </c>
      <c r="T29" s="201">
        <v>0</v>
      </c>
      <c r="U29" s="201">
        <v>62.01</v>
      </c>
      <c r="V29" s="201">
        <v>3.26</v>
      </c>
      <c r="W29" s="201">
        <v>13.12</v>
      </c>
      <c r="X29" s="201">
        <v>43.89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54.37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19.309999999999999</v>
      </c>
      <c r="AQ29" s="201">
        <v>7.73</v>
      </c>
      <c r="AR29" s="201">
        <v>11.04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5.04</v>
      </c>
      <c r="L30" s="201">
        <v>130</v>
      </c>
      <c r="M30" s="201">
        <v>26.94</v>
      </c>
      <c r="N30" s="201">
        <v>35.17</v>
      </c>
      <c r="O30" s="201">
        <v>0</v>
      </c>
      <c r="P30" s="201">
        <v>41.36</v>
      </c>
      <c r="Q30" s="201">
        <v>3.56</v>
      </c>
      <c r="R30" s="201">
        <v>3.46</v>
      </c>
      <c r="S30" s="201">
        <v>4.3</v>
      </c>
      <c r="T30" s="201">
        <v>0</v>
      </c>
      <c r="U30" s="201">
        <v>62.01</v>
      </c>
      <c r="V30" s="201">
        <v>3.26</v>
      </c>
      <c r="W30" s="201">
        <v>13.12</v>
      </c>
      <c r="X30" s="201">
        <v>43.89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54.37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19.309999999999999</v>
      </c>
      <c r="AQ30" s="201">
        <v>7.73</v>
      </c>
      <c r="AR30" s="201">
        <v>14.72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5.01</v>
      </c>
      <c r="L31" s="201">
        <v>125.49</v>
      </c>
      <c r="M31" s="201">
        <v>26.94</v>
      </c>
      <c r="N31" s="201">
        <v>35.17</v>
      </c>
      <c r="O31" s="201">
        <v>0</v>
      </c>
      <c r="P31" s="201">
        <v>41.36</v>
      </c>
      <c r="Q31" s="201">
        <v>3.58</v>
      </c>
      <c r="R31" s="201">
        <v>3.48</v>
      </c>
      <c r="S31" s="201">
        <v>4.33</v>
      </c>
      <c r="T31" s="201">
        <v>0</v>
      </c>
      <c r="U31" s="201">
        <v>62.01</v>
      </c>
      <c r="V31" s="201">
        <v>3.26</v>
      </c>
      <c r="W31" s="201">
        <v>13.12</v>
      </c>
      <c r="X31" s="201">
        <v>43.89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54.37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19.309999999999999</v>
      </c>
      <c r="AQ31" s="201">
        <v>17.68</v>
      </c>
      <c r="AR31" s="201">
        <v>16.7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5.01</v>
      </c>
      <c r="L32" s="201">
        <v>125.49</v>
      </c>
      <c r="M32" s="201">
        <v>26.94</v>
      </c>
      <c r="N32" s="201">
        <v>35.17</v>
      </c>
      <c r="O32" s="201">
        <v>0</v>
      </c>
      <c r="P32" s="201">
        <v>41.36</v>
      </c>
      <c r="Q32" s="201">
        <v>3.71</v>
      </c>
      <c r="R32" s="201">
        <v>4.8099999999999996</v>
      </c>
      <c r="S32" s="201">
        <v>5.05</v>
      </c>
      <c r="T32" s="201">
        <v>0</v>
      </c>
      <c r="U32" s="201">
        <v>62.01</v>
      </c>
      <c r="V32" s="201">
        <v>3.26</v>
      </c>
      <c r="W32" s="201">
        <v>13.12</v>
      </c>
      <c r="X32" s="201">
        <v>43.89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54.37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19.309999999999999</v>
      </c>
      <c r="AQ32" s="201">
        <v>17.68</v>
      </c>
      <c r="AR32" s="201">
        <v>16.7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5.01</v>
      </c>
      <c r="L33" s="201">
        <v>125.49</v>
      </c>
      <c r="M33" s="201">
        <v>26.65</v>
      </c>
      <c r="N33" s="201">
        <v>34.83</v>
      </c>
      <c r="O33" s="201">
        <v>0</v>
      </c>
      <c r="P33" s="201">
        <v>40.950000000000003</v>
      </c>
      <c r="Q33" s="201">
        <v>3.71</v>
      </c>
      <c r="R33" s="201">
        <v>4.13</v>
      </c>
      <c r="S33" s="201">
        <v>4.46</v>
      </c>
      <c r="T33" s="201">
        <v>0</v>
      </c>
      <c r="U33" s="201">
        <v>62.01</v>
      </c>
      <c r="V33" s="201">
        <v>3.26</v>
      </c>
      <c r="W33" s="201">
        <v>7.22</v>
      </c>
      <c r="X33" s="201">
        <v>43.89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54.37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19.309999999999999</v>
      </c>
      <c r="AQ33" s="201">
        <v>17.68</v>
      </c>
      <c r="AR33" s="201">
        <v>16.7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5.01</v>
      </c>
      <c r="L34" s="201">
        <v>125.49</v>
      </c>
      <c r="M34" s="201">
        <v>26.03</v>
      </c>
      <c r="N34" s="201">
        <v>34.04</v>
      </c>
      <c r="O34" s="201">
        <v>0</v>
      </c>
      <c r="P34" s="201">
        <v>40.01</v>
      </c>
      <c r="Q34" s="201">
        <v>3.71</v>
      </c>
      <c r="R34" s="201">
        <v>3.69</v>
      </c>
      <c r="S34" s="201">
        <v>4.46</v>
      </c>
      <c r="T34" s="201">
        <v>0</v>
      </c>
      <c r="U34" s="201">
        <v>62.01</v>
      </c>
      <c r="V34" s="201">
        <v>3.5</v>
      </c>
      <c r="W34" s="201">
        <v>7.22</v>
      </c>
      <c r="X34" s="201">
        <v>24.13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54.37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19.309999999999999</v>
      </c>
      <c r="AQ34" s="201">
        <v>17.68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5.01</v>
      </c>
      <c r="L35" s="201">
        <v>125.49</v>
      </c>
      <c r="M35" s="201">
        <v>25.59</v>
      </c>
      <c r="N35" s="201">
        <v>33.409999999999997</v>
      </c>
      <c r="O35" s="201">
        <v>0</v>
      </c>
      <c r="P35" s="201">
        <v>39.299999999999997</v>
      </c>
      <c r="Q35" s="201">
        <v>3.71</v>
      </c>
      <c r="R35" s="201">
        <v>3.58</v>
      </c>
      <c r="S35" s="201">
        <v>4.46</v>
      </c>
      <c r="T35" s="201">
        <v>0</v>
      </c>
      <c r="U35" s="201">
        <v>62.01</v>
      </c>
      <c r="V35" s="201">
        <v>3.5</v>
      </c>
      <c r="W35" s="201">
        <v>7.22</v>
      </c>
      <c r="X35" s="201">
        <v>24.13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54.37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19.309999999999999</v>
      </c>
      <c r="AQ35" s="201">
        <v>17.68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125.49</v>
      </c>
      <c r="M36" s="201">
        <v>25.03</v>
      </c>
      <c r="N36" s="201">
        <v>32.700000000000003</v>
      </c>
      <c r="O36" s="201">
        <v>0</v>
      </c>
      <c r="P36" s="201">
        <v>38.46</v>
      </c>
      <c r="Q36" s="201">
        <v>3.67</v>
      </c>
      <c r="R36" s="201">
        <v>3.31</v>
      </c>
      <c r="S36" s="201">
        <v>4.3</v>
      </c>
      <c r="T36" s="201">
        <v>0</v>
      </c>
      <c r="U36" s="201">
        <v>62.01</v>
      </c>
      <c r="V36" s="201">
        <v>3.5</v>
      </c>
      <c r="W36" s="201">
        <v>7.22</v>
      </c>
      <c r="X36" s="201">
        <v>24.13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54.37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19.309999999999999</v>
      </c>
      <c r="AQ36" s="201">
        <v>17.68</v>
      </c>
      <c r="AR36" s="201">
        <v>16.7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125.49</v>
      </c>
      <c r="M37" s="201">
        <v>24.41</v>
      </c>
      <c r="N37" s="201">
        <v>31.89</v>
      </c>
      <c r="O37" s="201">
        <v>0</v>
      </c>
      <c r="P37" s="201">
        <v>37.51</v>
      </c>
      <c r="Q37" s="201">
        <v>3.67</v>
      </c>
      <c r="R37" s="201">
        <v>3.23</v>
      </c>
      <c r="S37" s="201">
        <v>4.3</v>
      </c>
      <c r="T37" s="201">
        <v>0</v>
      </c>
      <c r="U37" s="201">
        <v>62.01</v>
      </c>
      <c r="V37" s="201">
        <v>3.5</v>
      </c>
      <c r="W37" s="201">
        <v>7.22</v>
      </c>
      <c r="X37" s="201">
        <v>24.13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54.37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19.309999999999999</v>
      </c>
      <c r="AQ37" s="201">
        <v>17.68</v>
      </c>
      <c r="AR37" s="201">
        <v>18.2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125.49</v>
      </c>
      <c r="M38" s="201">
        <v>25.23</v>
      </c>
      <c r="N38" s="201">
        <v>32.97</v>
      </c>
      <c r="O38" s="201">
        <v>0</v>
      </c>
      <c r="P38" s="201">
        <v>38.770000000000003</v>
      </c>
      <c r="Q38" s="201">
        <v>3.67</v>
      </c>
      <c r="R38" s="201">
        <v>3.34</v>
      </c>
      <c r="S38" s="201">
        <v>4.3</v>
      </c>
      <c r="T38" s="201">
        <v>0</v>
      </c>
      <c r="U38" s="201">
        <v>62.01</v>
      </c>
      <c r="V38" s="201">
        <v>3.5</v>
      </c>
      <c r="W38" s="201">
        <v>7.22</v>
      </c>
      <c r="X38" s="201">
        <v>24.13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54.37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19.309999999999999</v>
      </c>
      <c r="AQ38" s="201">
        <v>17.68</v>
      </c>
      <c r="AR38" s="201">
        <v>18.2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125.49</v>
      </c>
      <c r="M39" s="201">
        <v>25.64</v>
      </c>
      <c r="N39" s="201">
        <v>33.5</v>
      </c>
      <c r="O39" s="201">
        <v>0</v>
      </c>
      <c r="P39" s="201">
        <v>39.4</v>
      </c>
      <c r="Q39" s="201">
        <v>3.67</v>
      </c>
      <c r="R39" s="201">
        <v>3.44</v>
      </c>
      <c r="S39" s="201">
        <v>4.3</v>
      </c>
      <c r="T39" s="201">
        <v>0</v>
      </c>
      <c r="U39" s="201">
        <v>62.01</v>
      </c>
      <c r="V39" s="201">
        <v>3.5</v>
      </c>
      <c r="W39" s="201">
        <v>7.22</v>
      </c>
      <c r="X39" s="201">
        <v>24.13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54.37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19.309999999999999</v>
      </c>
      <c r="AQ39" s="201">
        <v>17.68</v>
      </c>
      <c r="AR39" s="201">
        <v>18.2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125.49</v>
      </c>
      <c r="M40" s="201">
        <v>26.19</v>
      </c>
      <c r="N40" s="201">
        <v>34.22</v>
      </c>
      <c r="O40" s="201">
        <v>0</v>
      </c>
      <c r="P40" s="201">
        <v>40.25</v>
      </c>
      <c r="Q40" s="201">
        <v>3.67</v>
      </c>
      <c r="R40" s="201">
        <v>3.5</v>
      </c>
      <c r="S40" s="201">
        <v>4.3</v>
      </c>
      <c r="T40" s="201">
        <v>0</v>
      </c>
      <c r="U40" s="201">
        <v>62.01</v>
      </c>
      <c r="V40" s="201">
        <v>3.5</v>
      </c>
      <c r="W40" s="201">
        <v>13.12</v>
      </c>
      <c r="X40" s="201">
        <v>43.89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54.37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19.309999999999999</v>
      </c>
      <c r="AQ40" s="201">
        <v>17.68</v>
      </c>
      <c r="AR40" s="201">
        <v>18.2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125.49</v>
      </c>
      <c r="M41" s="201">
        <v>25.41</v>
      </c>
      <c r="N41" s="201">
        <v>33.200000000000003</v>
      </c>
      <c r="O41" s="201">
        <v>0</v>
      </c>
      <c r="P41" s="201">
        <v>39.049999999999997</v>
      </c>
      <c r="Q41" s="201">
        <v>3.67</v>
      </c>
      <c r="R41" s="201">
        <v>3.42</v>
      </c>
      <c r="S41" s="201">
        <v>4.3</v>
      </c>
      <c r="T41" s="201">
        <v>0</v>
      </c>
      <c r="U41" s="201">
        <v>62.01</v>
      </c>
      <c r="V41" s="201">
        <v>3.67</v>
      </c>
      <c r="W41" s="201">
        <v>13.12</v>
      </c>
      <c r="X41" s="201">
        <v>43.89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54.37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48.26</v>
      </c>
      <c r="AQ41" s="201">
        <v>17.68</v>
      </c>
      <c r="AR41" s="201">
        <v>18.2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4.87</v>
      </c>
      <c r="L42" s="201">
        <v>125.49</v>
      </c>
      <c r="M42" s="201">
        <v>25.54</v>
      </c>
      <c r="N42" s="201">
        <v>33.380000000000003</v>
      </c>
      <c r="O42" s="201">
        <v>0</v>
      </c>
      <c r="P42" s="201">
        <v>39.25</v>
      </c>
      <c r="Q42" s="201">
        <v>6.47</v>
      </c>
      <c r="R42" s="201">
        <v>9.17</v>
      </c>
      <c r="S42" s="201">
        <v>7.82</v>
      </c>
      <c r="T42" s="201">
        <v>0</v>
      </c>
      <c r="U42" s="201">
        <v>62.01</v>
      </c>
      <c r="V42" s="201">
        <v>3.54</v>
      </c>
      <c r="W42" s="201">
        <v>13.12</v>
      </c>
      <c r="X42" s="201">
        <v>43.89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54.37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72.739999999999995</v>
      </c>
      <c r="AQ42" s="201">
        <v>17.68</v>
      </c>
      <c r="AR42" s="201">
        <v>18.2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5.01</v>
      </c>
      <c r="L43" s="201">
        <v>125.49</v>
      </c>
      <c r="M43" s="201">
        <v>26.94</v>
      </c>
      <c r="N43" s="201">
        <v>35.159999999999997</v>
      </c>
      <c r="O43" s="201">
        <v>0</v>
      </c>
      <c r="P43" s="201">
        <v>41.36</v>
      </c>
      <c r="Q43" s="201">
        <v>6.47</v>
      </c>
      <c r="R43" s="201">
        <v>12.56</v>
      </c>
      <c r="S43" s="201">
        <v>7.82</v>
      </c>
      <c r="T43" s="201">
        <v>0</v>
      </c>
      <c r="U43" s="201">
        <v>62.01</v>
      </c>
      <c r="V43" s="201">
        <v>3.54</v>
      </c>
      <c r="W43" s="201">
        <v>13.12</v>
      </c>
      <c r="X43" s="201">
        <v>43.89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54.37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75.239999999999995</v>
      </c>
      <c r="AQ43" s="201">
        <v>27.67</v>
      </c>
      <c r="AR43" s="201">
        <v>18.2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9.0399999999999991</v>
      </c>
      <c r="L44" s="201">
        <v>125.49</v>
      </c>
      <c r="M44" s="201">
        <v>26.94</v>
      </c>
      <c r="N44" s="201">
        <v>35.159999999999997</v>
      </c>
      <c r="O44" s="201">
        <v>0</v>
      </c>
      <c r="P44" s="201">
        <v>41.36</v>
      </c>
      <c r="Q44" s="201">
        <v>6.47</v>
      </c>
      <c r="R44" s="201">
        <v>12.56</v>
      </c>
      <c r="S44" s="201">
        <v>7.82</v>
      </c>
      <c r="T44" s="201">
        <v>0</v>
      </c>
      <c r="U44" s="201">
        <v>62.01</v>
      </c>
      <c r="V44" s="201">
        <v>3.54</v>
      </c>
      <c r="W44" s="201">
        <v>13.12</v>
      </c>
      <c r="X44" s="201">
        <v>43.89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54.37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75.25</v>
      </c>
      <c r="AQ44" s="201">
        <v>27.67</v>
      </c>
      <c r="AR44" s="201">
        <v>18.2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9.0399999999999991</v>
      </c>
      <c r="L45" s="201">
        <v>149.62</v>
      </c>
      <c r="M45" s="201">
        <v>26.94</v>
      </c>
      <c r="N45" s="201">
        <v>35.159999999999997</v>
      </c>
      <c r="O45" s="201">
        <v>0</v>
      </c>
      <c r="P45" s="201">
        <v>41.36</v>
      </c>
      <c r="Q45" s="201">
        <v>6.47</v>
      </c>
      <c r="R45" s="201">
        <v>12.56</v>
      </c>
      <c r="S45" s="201">
        <v>7.82</v>
      </c>
      <c r="T45" s="201">
        <v>0</v>
      </c>
      <c r="U45" s="201">
        <v>62.01</v>
      </c>
      <c r="V45" s="201">
        <v>3.54</v>
      </c>
      <c r="W45" s="201">
        <v>13.12</v>
      </c>
      <c r="X45" s="201">
        <v>43.89</v>
      </c>
      <c r="Y45" s="201">
        <v>0</v>
      </c>
      <c r="Z45">
        <v>0</v>
      </c>
      <c r="AA45" s="201">
        <v>11</v>
      </c>
      <c r="AB45" s="201">
        <v>0</v>
      </c>
      <c r="AC45" s="201">
        <v>0</v>
      </c>
      <c r="AD45" s="201">
        <v>0</v>
      </c>
      <c r="AE45" s="201">
        <v>54.37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75.25</v>
      </c>
      <c r="AQ45" s="201">
        <v>27.67</v>
      </c>
      <c r="AR45" s="201">
        <v>18.2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9.0399999999999991</v>
      </c>
      <c r="L46" s="201">
        <v>173.75</v>
      </c>
      <c r="M46" s="201">
        <v>26.94</v>
      </c>
      <c r="N46" s="201">
        <v>35.159999999999997</v>
      </c>
      <c r="O46" s="201">
        <v>0</v>
      </c>
      <c r="P46" s="201">
        <v>41.36</v>
      </c>
      <c r="Q46" s="201">
        <v>6.47</v>
      </c>
      <c r="R46" s="201">
        <v>12.56</v>
      </c>
      <c r="S46" s="201">
        <v>7.82</v>
      </c>
      <c r="T46" s="201">
        <v>0</v>
      </c>
      <c r="U46" s="201">
        <v>62.01</v>
      </c>
      <c r="V46" s="201">
        <v>3.54</v>
      </c>
      <c r="W46" s="201">
        <v>13.12</v>
      </c>
      <c r="X46" s="201">
        <v>43.89</v>
      </c>
      <c r="Y46" s="201">
        <v>0</v>
      </c>
      <c r="Z46">
        <v>0</v>
      </c>
      <c r="AA46" s="201">
        <v>11</v>
      </c>
      <c r="AB46" s="201">
        <v>0</v>
      </c>
      <c r="AC46" s="201">
        <v>0</v>
      </c>
      <c r="AD46" s="201">
        <v>0</v>
      </c>
      <c r="AE46" s="201">
        <v>54.37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75.25</v>
      </c>
      <c r="AQ46" s="201">
        <v>27.67</v>
      </c>
      <c r="AR46" s="201">
        <v>18.2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9.11</v>
      </c>
      <c r="L47" s="201">
        <v>130.32</v>
      </c>
      <c r="M47" s="201">
        <v>26.62</v>
      </c>
      <c r="N47" s="201">
        <v>34.78</v>
      </c>
      <c r="O47" s="201">
        <v>0</v>
      </c>
      <c r="P47" s="201">
        <v>40.909999999999997</v>
      </c>
      <c r="Q47" s="201">
        <v>6.47</v>
      </c>
      <c r="R47" s="201">
        <v>6.95</v>
      </c>
      <c r="S47" s="201">
        <v>7.73</v>
      </c>
      <c r="T47" s="201">
        <v>0</v>
      </c>
      <c r="U47" s="201">
        <v>62.01</v>
      </c>
      <c r="V47" s="201">
        <v>3.54</v>
      </c>
      <c r="W47" s="201">
        <v>13.12</v>
      </c>
      <c r="X47" s="201">
        <v>43.89</v>
      </c>
      <c r="Y47" s="201">
        <v>0</v>
      </c>
      <c r="Z47">
        <v>0</v>
      </c>
      <c r="AA47" s="201">
        <v>11</v>
      </c>
      <c r="AB47" s="201">
        <v>0</v>
      </c>
      <c r="AC47" s="201">
        <v>0</v>
      </c>
      <c r="AD47" s="201">
        <v>0</v>
      </c>
      <c r="AE47" s="201">
        <v>54.37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75.25</v>
      </c>
      <c r="AQ47" s="201">
        <v>27.67</v>
      </c>
      <c r="AR47" s="201">
        <v>18.2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8.99</v>
      </c>
      <c r="L48" s="201">
        <v>168.93</v>
      </c>
      <c r="M48" s="201">
        <v>26.49</v>
      </c>
      <c r="N48" s="201">
        <v>34.6</v>
      </c>
      <c r="O48" s="201">
        <v>0</v>
      </c>
      <c r="P48" s="201">
        <v>40.71</v>
      </c>
      <c r="Q48" s="201">
        <v>6.36</v>
      </c>
      <c r="R48" s="201">
        <v>6.91</v>
      </c>
      <c r="S48" s="201">
        <v>7.69</v>
      </c>
      <c r="T48" s="201">
        <v>0</v>
      </c>
      <c r="U48" s="201">
        <v>62.01</v>
      </c>
      <c r="V48" s="201">
        <v>3.54</v>
      </c>
      <c r="W48" s="201">
        <v>13.12</v>
      </c>
      <c r="X48" s="201">
        <v>43.89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54.37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75.25</v>
      </c>
      <c r="AQ48" s="201">
        <v>26.71</v>
      </c>
      <c r="AR48" s="201">
        <v>18.2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9.0399999999999991</v>
      </c>
      <c r="L49" s="201">
        <v>183.41</v>
      </c>
      <c r="M49" s="201">
        <v>26.29</v>
      </c>
      <c r="N49" s="201">
        <v>34.340000000000003</v>
      </c>
      <c r="O49" s="201">
        <v>0</v>
      </c>
      <c r="P49" s="201">
        <v>40.39</v>
      </c>
      <c r="Q49" s="201">
        <v>5.61</v>
      </c>
      <c r="R49" s="201">
        <v>6.13</v>
      </c>
      <c r="S49" s="201">
        <v>6.89</v>
      </c>
      <c r="T49" s="201">
        <v>0</v>
      </c>
      <c r="U49" s="201">
        <v>62.01</v>
      </c>
      <c r="V49" s="201">
        <v>3.54</v>
      </c>
      <c r="W49" s="201">
        <v>13.12</v>
      </c>
      <c r="X49" s="201">
        <v>43.89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54.37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75.25</v>
      </c>
      <c r="AQ49" s="201">
        <v>26.71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9.0399999999999991</v>
      </c>
      <c r="L50" s="201">
        <v>183.41</v>
      </c>
      <c r="M50" s="201">
        <v>26.22</v>
      </c>
      <c r="N50" s="201">
        <v>34.26</v>
      </c>
      <c r="O50" s="201">
        <v>0</v>
      </c>
      <c r="P50" s="201">
        <v>40.299999999999997</v>
      </c>
      <c r="Q50" s="201">
        <v>5.59</v>
      </c>
      <c r="R50" s="201">
        <v>6.12</v>
      </c>
      <c r="S50" s="201">
        <v>6.87</v>
      </c>
      <c r="T50" s="201">
        <v>0</v>
      </c>
      <c r="U50" s="201">
        <v>62.01</v>
      </c>
      <c r="V50" s="201">
        <v>3.54</v>
      </c>
      <c r="W50" s="201">
        <v>13.12</v>
      </c>
      <c r="X50" s="201">
        <v>43.89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54.37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75.25</v>
      </c>
      <c r="AQ50" s="201">
        <v>26.71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9.0399999999999991</v>
      </c>
      <c r="L51" s="201">
        <v>183.41</v>
      </c>
      <c r="M51" s="201">
        <v>26.94</v>
      </c>
      <c r="N51" s="201">
        <v>35.159999999999997</v>
      </c>
      <c r="O51" s="201">
        <v>0</v>
      </c>
      <c r="P51" s="201">
        <v>41.36</v>
      </c>
      <c r="Q51" s="201">
        <v>6.47</v>
      </c>
      <c r="R51" s="201">
        <v>9.81</v>
      </c>
      <c r="S51" s="201">
        <v>7.82</v>
      </c>
      <c r="T51" s="201">
        <v>0</v>
      </c>
      <c r="U51" s="201">
        <v>62.01</v>
      </c>
      <c r="V51" s="201">
        <v>3.54</v>
      </c>
      <c r="W51" s="201">
        <v>13.12</v>
      </c>
      <c r="X51" s="201">
        <v>43.89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54.37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75.25</v>
      </c>
      <c r="AQ51" s="201">
        <v>26.71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9.0399999999999991</v>
      </c>
      <c r="L52" s="201">
        <v>183.41</v>
      </c>
      <c r="M52" s="201">
        <v>26.94</v>
      </c>
      <c r="N52" s="201">
        <v>35.159999999999997</v>
      </c>
      <c r="O52" s="201">
        <v>0</v>
      </c>
      <c r="P52" s="201">
        <v>41.36</v>
      </c>
      <c r="Q52" s="201">
        <v>6.47</v>
      </c>
      <c r="R52" s="201">
        <v>12.56</v>
      </c>
      <c r="S52" s="201">
        <v>7.82</v>
      </c>
      <c r="T52" s="201">
        <v>0</v>
      </c>
      <c r="U52" s="201">
        <v>62.01</v>
      </c>
      <c r="V52" s="201">
        <v>3.54</v>
      </c>
      <c r="W52" s="201">
        <v>13.12</v>
      </c>
      <c r="X52" s="201">
        <v>43.89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54.37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75.25</v>
      </c>
      <c r="AQ52" s="201">
        <v>26.71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8.9600000000000009</v>
      </c>
      <c r="L53" s="201">
        <v>183.41</v>
      </c>
      <c r="M53" s="201">
        <v>26.94</v>
      </c>
      <c r="N53" s="201">
        <v>35.159999999999997</v>
      </c>
      <c r="O53" s="201">
        <v>0</v>
      </c>
      <c r="P53" s="201">
        <v>41.36</v>
      </c>
      <c r="Q53" s="201">
        <v>6.47</v>
      </c>
      <c r="R53" s="201">
        <v>12.56</v>
      </c>
      <c r="S53" s="201">
        <v>7.82</v>
      </c>
      <c r="T53" s="201">
        <v>0</v>
      </c>
      <c r="U53" s="201">
        <v>62.01</v>
      </c>
      <c r="V53" s="201">
        <v>3.54</v>
      </c>
      <c r="W53" s="201">
        <v>13.12</v>
      </c>
      <c r="X53" s="201">
        <v>43.89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54.37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75.25</v>
      </c>
      <c r="AQ53" s="201">
        <v>26.71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9.0399999999999991</v>
      </c>
      <c r="L54" s="201">
        <v>183.41</v>
      </c>
      <c r="M54" s="201">
        <v>26.94</v>
      </c>
      <c r="N54" s="201">
        <v>35.159999999999997</v>
      </c>
      <c r="O54" s="201">
        <v>0</v>
      </c>
      <c r="P54" s="201">
        <v>41.36</v>
      </c>
      <c r="Q54" s="201">
        <v>6.47</v>
      </c>
      <c r="R54" s="201">
        <v>12.56</v>
      </c>
      <c r="S54" s="201">
        <v>7.82</v>
      </c>
      <c r="T54" s="201">
        <v>0</v>
      </c>
      <c r="U54" s="201">
        <v>62.01</v>
      </c>
      <c r="V54" s="201">
        <v>3.54</v>
      </c>
      <c r="W54" s="201">
        <v>13.12</v>
      </c>
      <c r="X54" s="201">
        <v>43.89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54.37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75.25</v>
      </c>
      <c r="AQ54" s="201">
        <v>26.71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9.0399999999999991</v>
      </c>
      <c r="L55" s="201">
        <v>183.41</v>
      </c>
      <c r="M55" s="201">
        <v>26.94</v>
      </c>
      <c r="N55" s="201">
        <v>35.159999999999997</v>
      </c>
      <c r="O55" s="201">
        <v>0</v>
      </c>
      <c r="P55" s="201">
        <v>41.36</v>
      </c>
      <c r="Q55" s="201">
        <v>6.47</v>
      </c>
      <c r="R55" s="201">
        <v>12.56</v>
      </c>
      <c r="S55" s="201">
        <v>7.82</v>
      </c>
      <c r="T55" s="201">
        <v>0</v>
      </c>
      <c r="U55" s="201">
        <v>62.01</v>
      </c>
      <c r="V55" s="201">
        <v>3.54</v>
      </c>
      <c r="W55" s="201">
        <v>13.12</v>
      </c>
      <c r="X55" s="201">
        <v>43.89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54.37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75.25</v>
      </c>
      <c r="AQ55" s="201">
        <v>26.71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9.0399999999999991</v>
      </c>
      <c r="L56" s="201">
        <v>183.41</v>
      </c>
      <c r="M56" s="201">
        <v>26.94</v>
      </c>
      <c r="N56" s="201">
        <v>35.159999999999997</v>
      </c>
      <c r="O56" s="201">
        <v>0</v>
      </c>
      <c r="P56" s="201">
        <v>41.36</v>
      </c>
      <c r="Q56" s="201">
        <v>6.47</v>
      </c>
      <c r="R56" s="201">
        <v>12.56</v>
      </c>
      <c r="S56" s="201">
        <v>7.82</v>
      </c>
      <c r="T56" s="201">
        <v>0</v>
      </c>
      <c r="U56" s="201">
        <v>62.01</v>
      </c>
      <c r="V56" s="201">
        <v>3.54</v>
      </c>
      <c r="W56" s="201">
        <v>13.12</v>
      </c>
      <c r="X56" s="201">
        <v>43.89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54.37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75.25</v>
      </c>
      <c r="AQ56" s="201">
        <v>26.71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9.02</v>
      </c>
      <c r="L57" s="201">
        <v>183.41</v>
      </c>
      <c r="M57" s="201">
        <v>26.94</v>
      </c>
      <c r="N57" s="201">
        <v>35.159999999999997</v>
      </c>
      <c r="O57" s="201">
        <v>0</v>
      </c>
      <c r="P57" s="201">
        <v>41.36</v>
      </c>
      <c r="Q57" s="201">
        <v>6.47</v>
      </c>
      <c r="R57" s="201">
        <v>12.56</v>
      </c>
      <c r="S57" s="201">
        <v>7.82</v>
      </c>
      <c r="T57" s="201">
        <v>0</v>
      </c>
      <c r="U57" s="201">
        <v>62.01</v>
      </c>
      <c r="V57" s="201">
        <v>3.54</v>
      </c>
      <c r="W57" s="201">
        <v>13.12</v>
      </c>
      <c r="X57" s="201">
        <v>43.89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54.37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75.25</v>
      </c>
      <c r="AQ57" s="201">
        <v>26.71</v>
      </c>
      <c r="AR57" s="201">
        <v>17.2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183.41</v>
      </c>
      <c r="M58" s="201">
        <v>26.94</v>
      </c>
      <c r="N58" s="201">
        <v>35.159999999999997</v>
      </c>
      <c r="O58" s="201">
        <v>0</v>
      </c>
      <c r="P58" s="201">
        <v>41.36</v>
      </c>
      <c r="Q58" s="201">
        <v>6.47</v>
      </c>
      <c r="R58" s="201">
        <v>12.56</v>
      </c>
      <c r="S58" s="201">
        <v>7.82</v>
      </c>
      <c r="T58" s="201">
        <v>0</v>
      </c>
      <c r="U58" s="201">
        <v>62.01</v>
      </c>
      <c r="V58" s="201">
        <v>3.54</v>
      </c>
      <c r="W58" s="201">
        <v>13.12</v>
      </c>
      <c r="X58" s="201">
        <v>43.89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54.37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75.25</v>
      </c>
      <c r="AQ58" s="201">
        <v>26.71</v>
      </c>
      <c r="AR58" s="201">
        <v>17.2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183.41</v>
      </c>
      <c r="M59" s="201">
        <v>26.94</v>
      </c>
      <c r="N59" s="201">
        <v>35.159999999999997</v>
      </c>
      <c r="O59" s="201">
        <v>0</v>
      </c>
      <c r="P59" s="201">
        <v>41.36</v>
      </c>
      <c r="Q59" s="201">
        <v>6.47</v>
      </c>
      <c r="R59" s="201">
        <v>12.56</v>
      </c>
      <c r="S59" s="201">
        <v>7.82</v>
      </c>
      <c r="T59" s="201">
        <v>0</v>
      </c>
      <c r="U59" s="201">
        <v>62.01</v>
      </c>
      <c r="V59" s="201">
        <v>3.54</v>
      </c>
      <c r="W59" s="201">
        <v>13.12</v>
      </c>
      <c r="X59" s="201">
        <v>43.89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53.41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75.25</v>
      </c>
      <c r="AQ59" s="201">
        <v>26.71</v>
      </c>
      <c r="AR59" s="201">
        <v>17.2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183.41</v>
      </c>
      <c r="M60" s="201">
        <v>26.94</v>
      </c>
      <c r="N60" s="201">
        <v>35.159999999999997</v>
      </c>
      <c r="O60" s="201">
        <v>0</v>
      </c>
      <c r="P60" s="201">
        <v>41.36</v>
      </c>
      <c r="Q60" s="201">
        <v>6.47</v>
      </c>
      <c r="R60" s="201">
        <v>12.56</v>
      </c>
      <c r="S60" s="201">
        <v>7.82</v>
      </c>
      <c r="T60" s="201">
        <v>0</v>
      </c>
      <c r="U60" s="201">
        <v>62.01</v>
      </c>
      <c r="V60" s="201">
        <v>3.54</v>
      </c>
      <c r="W60" s="201">
        <v>13.12</v>
      </c>
      <c r="X60" s="201">
        <v>43.89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53.41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75.25</v>
      </c>
      <c r="AQ60" s="201">
        <v>26.71</v>
      </c>
      <c r="AR60" s="201">
        <v>17.2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232.64</v>
      </c>
      <c r="M61" s="201">
        <v>26.94</v>
      </c>
      <c r="N61" s="201">
        <v>35.159999999999997</v>
      </c>
      <c r="O61" s="201">
        <v>0</v>
      </c>
      <c r="P61" s="201">
        <v>41.36</v>
      </c>
      <c r="Q61" s="201">
        <v>6.47</v>
      </c>
      <c r="R61" s="201">
        <v>12.56</v>
      </c>
      <c r="S61" s="201">
        <v>7.82</v>
      </c>
      <c r="T61" s="201">
        <v>0</v>
      </c>
      <c r="U61" s="201">
        <v>62.01</v>
      </c>
      <c r="V61" s="201">
        <v>3.54</v>
      </c>
      <c r="W61" s="201">
        <v>13.12</v>
      </c>
      <c r="X61" s="201">
        <v>43.89</v>
      </c>
      <c r="Y61" s="201">
        <v>0</v>
      </c>
      <c r="Z61">
        <v>0</v>
      </c>
      <c r="AA61" s="201">
        <v>11</v>
      </c>
      <c r="AB61" s="201">
        <v>0</v>
      </c>
      <c r="AC61" s="201">
        <v>0</v>
      </c>
      <c r="AD61" s="201">
        <v>0</v>
      </c>
      <c r="AE61" s="201">
        <v>53.41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75.25</v>
      </c>
      <c r="AQ61" s="201">
        <v>26.71</v>
      </c>
      <c r="AR61" s="201">
        <v>17.2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281.87</v>
      </c>
      <c r="M62" s="201">
        <v>26.94</v>
      </c>
      <c r="N62" s="201">
        <v>35.159999999999997</v>
      </c>
      <c r="O62" s="201">
        <v>0</v>
      </c>
      <c r="P62" s="201">
        <v>41.36</v>
      </c>
      <c r="Q62" s="201">
        <v>6.47</v>
      </c>
      <c r="R62" s="201">
        <v>12.56</v>
      </c>
      <c r="S62" s="201">
        <v>7.82</v>
      </c>
      <c r="T62" s="201">
        <v>0</v>
      </c>
      <c r="U62" s="201">
        <v>62.01</v>
      </c>
      <c r="V62" s="201">
        <v>3.54</v>
      </c>
      <c r="W62" s="201">
        <v>13.12</v>
      </c>
      <c r="X62" s="201">
        <v>43.89</v>
      </c>
      <c r="Y62" s="201">
        <v>0</v>
      </c>
      <c r="Z62">
        <v>0</v>
      </c>
      <c r="AA62" s="201">
        <v>11</v>
      </c>
      <c r="AB62" s="201">
        <v>0</v>
      </c>
      <c r="AC62" s="201">
        <v>0</v>
      </c>
      <c r="AD62" s="201">
        <v>0</v>
      </c>
      <c r="AE62" s="201">
        <v>53.41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75.25</v>
      </c>
      <c r="AQ62" s="201">
        <v>26.71</v>
      </c>
      <c r="AR62" s="201">
        <v>17.2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9.0399999999999991</v>
      </c>
      <c r="L63" s="201">
        <v>342.68</v>
      </c>
      <c r="M63" s="201">
        <v>26.94</v>
      </c>
      <c r="N63" s="201">
        <v>35.159999999999997</v>
      </c>
      <c r="O63" s="201">
        <v>0</v>
      </c>
      <c r="P63" s="201">
        <v>41.36</v>
      </c>
      <c r="Q63" s="201">
        <v>6.47</v>
      </c>
      <c r="R63" s="201">
        <v>12.56</v>
      </c>
      <c r="S63" s="201">
        <v>7.82</v>
      </c>
      <c r="T63" s="201">
        <v>0</v>
      </c>
      <c r="U63" s="201">
        <v>62.01</v>
      </c>
      <c r="V63" s="201">
        <v>3.54</v>
      </c>
      <c r="W63" s="201">
        <v>13.12</v>
      </c>
      <c r="X63" s="201">
        <v>43.89</v>
      </c>
      <c r="Y63" s="201">
        <v>0</v>
      </c>
      <c r="Z63">
        <v>0</v>
      </c>
      <c r="AA63" s="201">
        <v>11</v>
      </c>
      <c r="AB63" s="201">
        <v>0</v>
      </c>
      <c r="AC63" s="201">
        <v>0</v>
      </c>
      <c r="AD63" s="201">
        <v>0</v>
      </c>
      <c r="AE63" s="201">
        <v>53.41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75.25</v>
      </c>
      <c r="AQ63" s="201">
        <v>26.71</v>
      </c>
      <c r="AR63" s="201">
        <v>17.2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375.99</v>
      </c>
      <c r="M64" s="201">
        <v>26.94</v>
      </c>
      <c r="N64" s="201">
        <v>35.159999999999997</v>
      </c>
      <c r="O64" s="201">
        <v>0</v>
      </c>
      <c r="P64" s="201">
        <v>41.36</v>
      </c>
      <c r="Q64" s="201">
        <v>6.47</v>
      </c>
      <c r="R64" s="201">
        <v>12.56</v>
      </c>
      <c r="S64" s="201">
        <v>7.82</v>
      </c>
      <c r="T64" s="201">
        <v>0</v>
      </c>
      <c r="U64" s="201">
        <v>62.01</v>
      </c>
      <c r="V64" s="201">
        <v>3.54</v>
      </c>
      <c r="W64" s="201">
        <v>13.12</v>
      </c>
      <c r="X64" s="201">
        <v>43.89</v>
      </c>
      <c r="Y64" s="201">
        <v>0</v>
      </c>
      <c r="Z64">
        <v>0</v>
      </c>
      <c r="AA64" s="201">
        <v>11</v>
      </c>
      <c r="AB64" s="201">
        <v>0</v>
      </c>
      <c r="AC64" s="201">
        <v>0</v>
      </c>
      <c r="AD64" s="201">
        <v>0</v>
      </c>
      <c r="AE64" s="201">
        <v>53.41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75.25</v>
      </c>
      <c r="AQ64" s="201">
        <v>26.71</v>
      </c>
      <c r="AR64" s="201">
        <v>17.2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375.99</v>
      </c>
      <c r="M65" s="201">
        <v>26.94</v>
      </c>
      <c r="N65" s="201">
        <v>35.159999999999997</v>
      </c>
      <c r="O65" s="201">
        <v>0</v>
      </c>
      <c r="P65" s="201">
        <v>41.36</v>
      </c>
      <c r="Q65" s="201">
        <v>6.47</v>
      </c>
      <c r="R65" s="201">
        <v>12.56</v>
      </c>
      <c r="S65" s="201">
        <v>7.82</v>
      </c>
      <c r="T65" s="201">
        <v>0</v>
      </c>
      <c r="U65" s="201">
        <v>62.01</v>
      </c>
      <c r="V65" s="201">
        <v>3.54</v>
      </c>
      <c r="W65" s="201">
        <v>13.12</v>
      </c>
      <c r="X65" s="201">
        <v>43.89</v>
      </c>
      <c r="Y65" s="201">
        <v>0</v>
      </c>
      <c r="Z65">
        <v>0</v>
      </c>
      <c r="AA65" s="201">
        <v>11</v>
      </c>
      <c r="AB65" s="201">
        <v>0</v>
      </c>
      <c r="AC65" s="201">
        <v>0</v>
      </c>
      <c r="AD65" s="201">
        <v>0</v>
      </c>
      <c r="AE65" s="201">
        <v>53.41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75.25</v>
      </c>
      <c r="AQ65" s="201">
        <v>26.71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375.99</v>
      </c>
      <c r="M66" s="201">
        <v>26.94</v>
      </c>
      <c r="N66" s="201">
        <v>35.159999999999997</v>
      </c>
      <c r="O66" s="201">
        <v>0</v>
      </c>
      <c r="P66" s="201">
        <v>41.36</v>
      </c>
      <c r="Q66" s="201">
        <v>6.47</v>
      </c>
      <c r="R66" s="201">
        <v>12.56</v>
      </c>
      <c r="S66" s="201">
        <v>7.82</v>
      </c>
      <c r="T66" s="201">
        <v>0</v>
      </c>
      <c r="U66" s="201">
        <v>62.01</v>
      </c>
      <c r="V66" s="201">
        <v>3.54</v>
      </c>
      <c r="W66" s="201">
        <v>13.12</v>
      </c>
      <c r="X66" s="201">
        <v>43.89</v>
      </c>
      <c r="Y66" s="201">
        <v>0</v>
      </c>
      <c r="Z66">
        <v>0</v>
      </c>
      <c r="AA66" s="201">
        <v>11</v>
      </c>
      <c r="AB66" s="201">
        <v>0</v>
      </c>
      <c r="AC66" s="201">
        <v>0</v>
      </c>
      <c r="AD66" s="201">
        <v>0</v>
      </c>
      <c r="AE66" s="201">
        <v>53.41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75.25</v>
      </c>
      <c r="AQ66" s="201">
        <v>26.71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375.99</v>
      </c>
      <c r="M67" s="201">
        <v>26.94</v>
      </c>
      <c r="N67" s="201">
        <v>35.159999999999997</v>
      </c>
      <c r="O67" s="201">
        <v>0</v>
      </c>
      <c r="P67" s="201">
        <v>41.36</v>
      </c>
      <c r="Q67" s="201">
        <v>6.47</v>
      </c>
      <c r="R67" s="201">
        <v>12.56</v>
      </c>
      <c r="S67" s="201">
        <v>7.82</v>
      </c>
      <c r="T67" s="201">
        <v>0</v>
      </c>
      <c r="U67" s="201">
        <v>62.01</v>
      </c>
      <c r="V67" s="201">
        <v>3.54</v>
      </c>
      <c r="W67" s="201">
        <v>13.12</v>
      </c>
      <c r="X67" s="201">
        <v>43.89</v>
      </c>
      <c r="Y67" s="201">
        <v>0</v>
      </c>
      <c r="Z67">
        <v>0</v>
      </c>
      <c r="AA67" s="201">
        <v>11</v>
      </c>
      <c r="AB67" s="201">
        <v>0</v>
      </c>
      <c r="AC67" s="201">
        <v>0</v>
      </c>
      <c r="AD67" s="201">
        <v>0</v>
      </c>
      <c r="AE67" s="201">
        <v>53.41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75.25</v>
      </c>
      <c r="AQ67" s="201">
        <v>26.71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375.99</v>
      </c>
      <c r="M68" s="201">
        <v>26.94</v>
      </c>
      <c r="N68" s="201">
        <v>35.159999999999997</v>
      </c>
      <c r="O68" s="201">
        <v>0</v>
      </c>
      <c r="P68" s="201">
        <v>41.36</v>
      </c>
      <c r="Q68" s="201">
        <v>6.47</v>
      </c>
      <c r="R68" s="201">
        <v>12.56</v>
      </c>
      <c r="S68" s="201">
        <v>7.05</v>
      </c>
      <c r="T68" s="201">
        <v>0</v>
      </c>
      <c r="U68" s="201">
        <v>62.01</v>
      </c>
      <c r="V68" s="201">
        <v>3.54</v>
      </c>
      <c r="W68" s="201">
        <v>13.12</v>
      </c>
      <c r="X68" s="201">
        <v>43.89</v>
      </c>
      <c r="Y68" s="201">
        <v>0</v>
      </c>
      <c r="Z68">
        <v>0</v>
      </c>
      <c r="AA68" s="201">
        <v>11</v>
      </c>
      <c r="AB68" s="201">
        <v>0</v>
      </c>
      <c r="AC68" s="201">
        <v>0</v>
      </c>
      <c r="AD68" s="201">
        <v>0</v>
      </c>
      <c r="AE68" s="201">
        <v>53.41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75.25</v>
      </c>
      <c r="AQ68" s="201">
        <v>26.71</v>
      </c>
      <c r="AR68" s="201">
        <v>17.2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8.1999999999999993</v>
      </c>
      <c r="L69" s="201">
        <v>375.99</v>
      </c>
      <c r="M69" s="201">
        <v>26.94</v>
      </c>
      <c r="N69" s="201">
        <v>35.159999999999997</v>
      </c>
      <c r="O69" s="201">
        <v>0</v>
      </c>
      <c r="P69" s="201">
        <v>41.36</v>
      </c>
      <c r="Q69" s="201">
        <v>5.75</v>
      </c>
      <c r="R69" s="201">
        <v>12.56</v>
      </c>
      <c r="S69" s="201">
        <v>7.82</v>
      </c>
      <c r="T69" s="201">
        <v>0</v>
      </c>
      <c r="U69" s="201">
        <v>62.01</v>
      </c>
      <c r="V69" s="201">
        <v>3.54</v>
      </c>
      <c r="W69" s="201">
        <v>13.12</v>
      </c>
      <c r="X69" s="201">
        <v>43.89</v>
      </c>
      <c r="Y69" s="201">
        <v>0</v>
      </c>
      <c r="Z69">
        <v>0</v>
      </c>
      <c r="AA69" s="201">
        <v>11</v>
      </c>
      <c r="AB69" s="201">
        <v>0</v>
      </c>
      <c r="AC69" s="201">
        <v>0</v>
      </c>
      <c r="AD69" s="201">
        <v>0</v>
      </c>
      <c r="AE69" s="201">
        <v>53.41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75.25</v>
      </c>
      <c r="AQ69" s="201">
        <v>24.35</v>
      </c>
      <c r="AR69" s="201">
        <v>17.2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8.4600000000000009</v>
      </c>
      <c r="L70" s="201">
        <v>375.99</v>
      </c>
      <c r="M70" s="201">
        <v>26.94</v>
      </c>
      <c r="N70" s="201">
        <v>35.159999999999997</v>
      </c>
      <c r="O70" s="201">
        <v>0</v>
      </c>
      <c r="P70" s="201">
        <v>41.36</v>
      </c>
      <c r="Q70" s="201">
        <v>5.75</v>
      </c>
      <c r="R70" s="201">
        <v>12.56</v>
      </c>
      <c r="S70" s="201">
        <v>7.82</v>
      </c>
      <c r="T70" s="201">
        <v>0</v>
      </c>
      <c r="U70" s="201">
        <v>62.01</v>
      </c>
      <c r="V70" s="201">
        <v>3.54</v>
      </c>
      <c r="W70" s="201">
        <v>13.12</v>
      </c>
      <c r="X70" s="201">
        <v>43.89</v>
      </c>
      <c r="Y70" s="201">
        <v>0</v>
      </c>
      <c r="Z70">
        <v>0</v>
      </c>
      <c r="AA70" s="201">
        <v>11</v>
      </c>
      <c r="AB70" s="201">
        <v>0</v>
      </c>
      <c r="AC70" s="201">
        <v>0</v>
      </c>
      <c r="AD70" s="201">
        <v>0</v>
      </c>
      <c r="AE70" s="201">
        <v>53.41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75.25</v>
      </c>
      <c r="AQ70" s="201">
        <v>24.35</v>
      </c>
      <c r="AR70" s="201">
        <v>17.2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375.99</v>
      </c>
      <c r="M71" s="201">
        <v>26.94</v>
      </c>
      <c r="N71" s="201">
        <v>35.159999999999997</v>
      </c>
      <c r="O71" s="201">
        <v>0</v>
      </c>
      <c r="P71" s="201">
        <v>41.36</v>
      </c>
      <c r="Q71" s="201">
        <v>6.47</v>
      </c>
      <c r="R71" s="201">
        <v>12.56</v>
      </c>
      <c r="S71" s="201">
        <v>7.82</v>
      </c>
      <c r="T71" s="201">
        <v>0</v>
      </c>
      <c r="U71" s="201">
        <v>62.01</v>
      </c>
      <c r="V71" s="201">
        <v>3.54</v>
      </c>
      <c r="W71" s="201">
        <v>13.12</v>
      </c>
      <c r="X71" s="201">
        <v>43.89</v>
      </c>
      <c r="Y71" s="201">
        <v>0</v>
      </c>
      <c r="Z71">
        <v>0</v>
      </c>
      <c r="AA71" s="201">
        <v>10.56</v>
      </c>
      <c r="AB71" s="201">
        <v>0</v>
      </c>
      <c r="AC71" s="201">
        <v>0</v>
      </c>
      <c r="AD71" s="201">
        <v>0</v>
      </c>
      <c r="AE71" s="201">
        <v>53.41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75.25</v>
      </c>
      <c r="AQ71" s="201">
        <v>24.35</v>
      </c>
      <c r="AR71" s="201">
        <v>15.46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375.99</v>
      </c>
      <c r="M72" s="201">
        <v>26.94</v>
      </c>
      <c r="N72" s="201">
        <v>35.159999999999997</v>
      </c>
      <c r="O72" s="201">
        <v>0</v>
      </c>
      <c r="P72" s="201">
        <v>41.36</v>
      </c>
      <c r="Q72" s="201">
        <v>6.47</v>
      </c>
      <c r="R72" s="201">
        <v>12.56</v>
      </c>
      <c r="S72" s="201">
        <v>7.82</v>
      </c>
      <c r="T72" s="201">
        <v>0</v>
      </c>
      <c r="U72" s="201">
        <v>62.01</v>
      </c>
      <c r="V72" s="201">
        <v>3.54</v>
      </c>
      <c r="W72" s="201">
        <v>13.12</v>
      </c>
      <c r="X72" s="201">
        <v>43.89</v>
      </c>
      <c r="Y72" s="201">
        <v>0</v>
      </c>
      <c r="Z72">
        <v>0</v>
      </c>
      <c r="AA72" s="201">
        <v>10.56</v>
      </c>
      <c r="AB72" s="201">
        <v>0</v>
      </c>
      <c r="AC72" s="201">
        <v>0</v>
      </c>
      <c r="AD72" s="201">
        <v>0</v>
      </c>
      <c r="AE72" s="201">
        <v>53.41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75.25</v>
      </c>
      <c r="AQ72" s="201">
        <v>24.35</v>
      </c>
      <c r="AR72" s="201">
        <v>12.37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375.99</v>
      </c>
      <c r="M73" s="201">
        <v>26.94</v>
      </c>
      <c r="N73" s="201">
        <v>35.159999999999997</v>
      </c>
      <c r="O73" s="201">
        <v>0</v>
      </c>
      <c r="P73" s="201">
        <v>41.36</v>
      </c>
      <c r="Q73" s="201">
        <v>5.75</v>
      </c>
      <c r="R73" s="201">
        <v>12.56</v>
      </c>
      <c r="S73" s="201">
        <v>7.82</v>
      </c>
      <c r="T73" s="201">
        <v>0</v>
      </c>
      <c r="U73" s="201">
        <v>62.01</v>
      </c>
      <c r="V73" s="201">
        <v>3.54</v>
      </c>
      <c r="W73" s="201">
        <v>13.12</v>
      </c>
      <c r="X73" s="201">
        <v>43.89</v>
      </c>
      <c r="Y73" s="201">
        <v>0</v>
      </c>
      <c r="Z73">
        <v>0</v>
      </c>
      <c r="AA73" s="201">
        <v>10.72</v>
      </c>
      <c r="AB73" s="201">
        <v>0</v>
      </c>
      <c r="AC73" s="201">
        <v>0</v>
      </c>
      <c r="AD73" s="201">
        <v>0</v>
      </c>
      <c r="AE73" s="201">
        <v>53.41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75.25</v>
      </c>
      <c r="AQ73" s="201">
        <v>24.35</v>
      </c>
      <c r="AR73" s="201">
        <v>8.8699999999999992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375.99</v>
      </c>
      <c r="M74" s="201">
        <v>26.94</v>
      </c>
      <c r="N74" s="201">
        <v>35.159999999999997</v>
      </c>
      <c r="O74" s="201">
        <v>0</v>
      </c>
      <c r="P74" s="201">
        <v>41.36</v>
      </c>
      <c r="Q74" s="201">
        <v>6.47</v>
      </c>
      <c r="R74" s="201">
        <v>12.56</v>
      </c>
      <c r="S74" s="201">
        <v>7.82</v>
      </c>
      <c r="T74" s="201">
        <v>0</v>
      </c>
      <c r="U74" s="201">
        <v>62.01</v>
      </c>
      <c r="V74" s="201">
        <v>3.54</v>
      </c>
      <c r="W74" s="201">
        <v>13.12</v>
      </c>
      <c r="X74" s="201">
        <v>43.89</v>
      </c>
      <c r="Y74" s="201">
        <v>0</v>
      </c>
      <c r="Z74">
        <v>0</v>
      </c>
      <c r="AA74" s="201">
        <v>10.72</v>
      </c>
      <c r="AB74" s="201">
        <v>0</v>
      </c>
      <c r="AC74" s="201">
        <v>0</v>
      </c>
      <c r="AD74" s="201">
        <v>0</v>
      </c>
      <c r="AE74" s="201">
        <v>53.41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75.25</v>
      </c>
      <c r="AQ74" s="201">
        <v>24.35</v>
      </c>
      <c r="AR74" s="201">
        <v>5.12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375.99</v>
      </c>
      <c r="M75" s="201">
        <v>26.94</v>
      </c>
      <c r="N75" s="201">
        <v>35.159999999999997</v>
      </c>
      <c r="O75" s="201">
        <v>0</v>
      </c>
      <c r="P75" s="201">
        <v>41.36</v>
      </c>
      <c r="Q75" s="201">
        <v>6.47</v>
      </c>
      <c r="R75" s="201">
        <v>12.56</v>
      </c>
      <c r="S75" s="201">
        <v>7.82</v>
      </c>
      <c r="T75" s="201">
        <v>0</v>
      </c>
      <c r="U75" s="201">
        <v>62.01</v>
      </c>
      <c r="V75" s="201">
        <v>3.54</v>
      </c>
      <c r="W75" s="201">
        <v>13.12</v>
      </c>
      <c r="X75" s="201">
        <v>43.89</v>
      </c>
      <c r="Y75" s="201">
        <v>0</v>
      </c>
      <c r="Z75">
        <v>0</v>
      </c>
      <c r="AA75" s="201">
        <v>10.72</v>
      </c>
      <c r="AB75" s="201">
        <v>7.42</v>
      </c>
      <c r="AC75" s="201">
        <v>0</v>
      </c>
      <c r="AD75" s="201">
        <v>0</v>
      </c>
      <c r="AE75" s="201">
        <v>53.41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75.25</v>
      </c>
      <c r="AQ75" s="201">
        <v>24.35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8.94</v>
      </c>
      <c r="L76" s="201">
        <v>375.99</v>
      </c>
      <c r="M76" s="201">
        <v>26.94</v>
      </c>
      <c r="N76" s="201">
        <v>35.159999999999997</v>
      </c>
      <c r="O76" s="201">
        <v>0</v>
      </c>
      <c r="P76" s="201">
        <v>41.36</v>
      </c>
      <c r="Q76" s="201">
        <v>6.47</v>
      </c>
      <c r="R76" s="201">
        <v>12.56</v>
      </c>
      <c r="S76" s="201">
        <v>7.82</v>
      </c>
      <c r="T76" s="201">
        <v>0</v>
      </c>
      <c r="U76" s="201">
        <v>62.01</v>
      </c>
      <c r="V76" s="201">
        <v>3.54</v>
      </c>
      <c r="W76" s="201">
        <v>13.12</v>
      </c>
      <c r="X76" s="201">
        <v>43.89</v>
      </c>
      <c r="Y76" s="201">
        <v>0</v>
      </c>
      <c r="Z76">
        <v>0</v>
      </c>
      <c r="AA76" s="201">
        <v>10.72</v>
      </c>
      <c r="AB76" s="201">
        <v>7.42</v>
      </c>
      <c r="AC76" s="201">
        <v>0</v>
      </c>
      <c r="AD76" s="201">
        <v>0</v>
      </c>
      <c r="AE76" s="201">
        <v>53.41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75.25</v>
      </c>
      <c r="AQ76" s="201">
        <v>24.35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375.99</v>
      </c>
      <c r="M77" s="201">
        <v>26.94</v>
      </c>
      <c r="N77" s="201">
        <v>35.159999999999997</v>
      </c>
      <c r="O77" s="201">
        <v>0</v>
      </c>
      <c r="P77" s="201">
        <v>41.36</v>
      </c>
      <c r="Q77" s="201">
        <v>6.47</v>
      </c>
      <c r="R77" s="201">
        <v>12.56</v>
      </c>
      <c r="S77" s="201">
        <v>7.82</v>
      </c>
      <c r="T77" s="201">
        <v>0</v>
      </c>
      <c r="U77" s="201">
        <v>62.01</v>
      </c>
      <c r="V77" s="201">
        <v>3.54</v>
      </c>
      <c r="W77" s="201">
        <v>13.12</v>
      </c>
      <c r="X77" s="201">
        <v>43.89</v>
      </c>
      <c r="Y77" s="201">
        <v>0</v>
      </c>
      <c r="Z77">
        <v>0</v>
      </c>
      <c r="AA77" s="201">
        <v>10.72</v>
      </c>
      <c r="AB77" s="201">
        <v>7.42</v>
      </c>
      <c r="AC77" s="201">
        <v>0</v>
      </c>
      <c r="AD77" s="201">
        <v>0</v>
      </c>
      <c r="AE77" s="201">
        <v>53.41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75.25</v>
      </c>
      <c r="AQ77" s="201">
        <v>24.35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375.99</v>
      </c>
      <c r="M78" s="201">
        <v>26.94</v>
      </c>
      <c r="N78" s="201">
        <v>35.159999999999997</v>
      </c>
      <c r="O78" s="201">
        <v>0</v>
      </c>
      <c r="P78" s="201">
        <v>41.36</v>
      </c>
      <c r="Q78" s="201">
        <v>6.47</v>
      </c>
      <c r="R78" s="201">
        <v>12.56</v>
      </c>
      <c r="S78" s="201">
        <v>7.82</v>
      </c>
      <c r="T78" s="201">
        <v>0</v>
      </c>
      <c r="U78" s="201">
        <v>62.01</v>
      </c>
      <c r="V78" s="201">
        <v>3.54</v>
      </c>
      <c r="W78" s="201">
        <v>13.12</v>
      </c>
      <c r="X78" s="201">
        <v>43.89</v>
      </c>
      <c r="Y78" s="201">
        <v>0</v>
      </c>
      <c r="Z78">
        <v>0</v>
      </c>
      <c r="AA78" s="201">
        <v>10.6</v>
      </c>
      <c r="AB78" s="201">
        <v>0</v>
      </c>
      <c r="AC78" s="201">
        <v>0</v>
      </c>
      <c r="AD78" s="201">
        <v>0</v>
      </c>
      <c r="AE78" s="201">
        <v>53.41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75.25</v>
      </c>
      <c r="AQ78" s="201">
        <v>24.35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375.99</v>
      </c>
      <c r="M79" s="201">
        <v>26.94</v>
      </c>
      <c r="N79" s="201">
        <v>35.159999999999997</v>
      </c>
      <c r="O79" s="201">
        <v>0</v>
      </c>
      <c r="P79" s="201">
        <v>41.36</v>
      </c>
      <c r="Q79" s="201">
        <v>6.47</v>
      </c>
      <c r="R79" s="201">
        <v>12.56</v>
      </c>
      <c r="S79" s="201">
        <v>7.82</v>
      </c>
      <c r="T79" s="201">
        <v>0</v>
      </c>
      <c r="U79" s="201">
        <v>62.01</v>
      </c>
      <c r="V79" s="201">
        <v>3.54</v>
      </c>
      <c r="W79" s="201">
        <v>13.12</v>
      </c>
      <c r="X79" s="201">
        <v>43.89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53.41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75.25</v>
      </c>
      <c r="AQ79" s="201">
        <v>24.35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375.99</v>
      </c>
      <c r="M80" s="201">
        <v>26.94</v>
      </c>
      <c r="N80" s="201">
        <v>35.159999999999997</v>
      </c>
      <c r="O80" s="201">
        <v>0</v>
      </c>
      <c r="P80" s="201">
        <v>41.36</v>
      </c>
      <c r="Q80" s="201">
        <v>6.47</v>
      </c>
      <c r="R80" s="201">
        <v>12.56</v>
      </c>
      <c r="S80" s="201">
        <v>7.82</v>
      </c>
      <c r="T80" s="201">
        <v>0</v>
      </c>
      <c r="U80" s="201">
        <v>62.01</v>
      </c>
      <c r="V80" s="201">
        <v>3.54</v>
      </c>
      <c r="W80" s="201">
        <v>13.12</v>
      </c>
      <c r="X80" s="201">
        <v>43.89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53.41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75.25</v>
      </c>
      <c r="AQ80" s="201">
        <v>24.35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375.99</v>
      </c>
      <c r="M81" s="201">
        <v>26.94</v>
      </c>
      <c r="N81" s="201">
        <v>35.159999999999997</v>
      </c>
      <c r="O81" s="201">
        <v>0</v>
      </c>
      <c r="P81" s="201">
        <v>41.36</v>
      </c>
      <c r="Q81" s="201">
        <v>6.47</v>
      </c>
      <c r="R81" s="201">
        <v>12.56</v>
      </c>
      <c r="S81" s="201">
        <v>7.82</v>
      </c>
      <c r="T81" s="201">
        <v>0</v>
      </c>
      <c r="U81" s="201">
        <v>62.01</v>
      </c>
      <c r="V81" s="201">
        <v>3.54</v>
      </c>
      <c r="W81" s="201">
        <v>13.12</v>
      </c>
      <c r="X81" s="201">
        <v>43.89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53.41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75.25</v>
      </c>
      <c r="AQ81" s="201">
        <v>24.35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375.99</v>
      </c>
      <c r="M82" s="201">
        <v>26.94</v>
      </c>
      <c r="N82" s="201">
        <v>35.159999999999997</v>
      </c>
      <c r="O82" s="201">
        <v>0</v>
      </c>
      <c r="P82" s="201">
        <v>41.36</v>
      </c>
      <c r="Q82" s="201">
        <v>6.47</v>
      </c>
      <c r="R82" s="201">
        <v>12.56</v>
      </c>
      <c r="S82" s="201">
        <v>7.82</v>
      </c>
      <c r="T82" s="201">
        <v>0</v>
      </c>
      <c r="U82" s="201">
        <v>62.01</v>
      </c>
      <c r="V82" s="201">
        <v>3.54</v>
      </c>
      <c r="W82" s="201">
        <v>13.12</v>
      </c>
      <c r="X82" s="201">
        <v>43.89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53.41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75.25</v>
      </c>
      <c r="AQ82" s="201">
        <v>24.35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375.99</v>
      </c>
      <c r="M83" s="201">
        <v>26.94</v>
      </c>
      <c r="N83" s="201">
        <v>35.159999999999997</v>
      </c>
      <c r="O83" s="201">
        <v>0</v>
      </c>
      <c r="P83" s="201">
        <v>41.36</v>
      </c>
      <c r="Q83" s="201">
        <v>6.47</v>
      </c>
      <c r="R83" s="201">
        <v>12.56</v>
      </c>
      <c r="S83" s="201">
        <v>7.82</v>
      </c>
      <c r="T83" s="201">
        <v>0</v>
      </c>
      <c r="U83" s="201">
        <v>62.01</v>
      </c>
      <c r="V83" s="201">
        <v>3.54</v>
      </c>
      <c r="W83" s="201">
        <v>13.12</v>
      </c>
      <c r="X83" s="201">
        <v>43.89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53.41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75.25</v>
      </c>
      <c r="AQ83" s="201">
        <v>24.35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375.99</v>
      </c>
      <c r="M84" s="201">
        <v>26.94</v>
      </c>
      <c r="N84" s="201">
        <v>35.159999999999997</v>
      </c>
      <c r="O84" s="201">
        <v>0</v>
      </c>
      <c r="P84" s="201">
        <v>41.36</v>
      </c>
      <c r="Q84" s="201">
        <v>6.47</v>
      </c>
      <c r="R84" s="201">
        <v>12.56</v>
      </c>
      <c r="S84" s="201">
        <v>7.82</v>
      </c>
      <c r="T84" s="201">
        <v>0</v>
      </c>
      <c r="U84" s="201">
        <v>62.01</v>
      </c>
      <c r="V84" s="201">
        <v>3.54</v>
      </c>
      <c r="W84" s="201">
        <v>13.12</v>
      </c>
      <c r="X84" s="201">
        <v>43.89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53.41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75.25</v>
      </c>
      <c r="AQ84" s="201">
        <v>24.35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375.99</v>
      </c>
      <c r="M85" s="201">
        <v>26.94</v>
      </c>
      <c r="N85" s="201">
        <v>35.159999999999997</v>
      </c>
      <c r="O85" s="201">
        <v>0</v>
      </c>
      <c r="P85" s="201">
        <v>41.36</v>
      </c>
      <c r="Q85" s="201">
        <v>6.47</v>
      </c>
      <c r="R85" s="201">
        <v>12.56</v>
      </c>
      <c r="S85" s="201">
        <v>7.82</v>
      </c>
      <c r="T85" s="201">
        <v>0</v>
      </c>
      <c r="U85" s="201">
        <v>62.01</v>
      </c>
      <c r="V85" s="201">
        <v>3.54</v>
      </c>
      <c r="W85" s="201">
        <v>13.12</v>
      </c>
      <c r="X85" s="201">
        <v>43.89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53.41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75.25</v>
      </c>
      <c r="AQ85" s="201">
        <v>24.35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375.99</v>
      </c>
      <c r="M86" s="201">
        <v>26.94</v>
      </c>
      <c r="N86" s="201">
        <v>35.159999999999997</v>
      </c>
      <c r="O86" s="201">
        <v>0</v>
      </c>
      <c r="P86" s="201">
        <v>41.36</v>
      </c>
      <c r="Q86" s="201">
        <v>6.47</v>
      </c>
      <c r="R86" s="201">
        <v>12.56</v>
      </c>
      <c r="S86" s="201">
        <v>7.82</v>
      </c>
      <c r="T86" s="201">
        <v>0</v>
      </c>
      <c r="U86" s="201">
        <v>62.01</v>
      </c>
      <c r="V86" s="201">
        <v>3.54</v>
      </c>
      <c r="W86" s="201">
        <v>13.12</v>
      </c>
      <c r="X86" s="201">
        <v>43.89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53.41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75.25</v>
      </c>
      <c r="AQ86" s="201">
        <v>24.35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375.99</v>
      </c>
      <c r="M87" s="201">
        <v>26.94</v>
      </c>
      <c r="N87" s="201">
        <v>35.159999999999997</v>
      </c>
      <c r="O87" s="201">
        <v>0</v>
      </c>
      <c r="P87" s="201">
        <v>41.36</v>
      </c>
      <c r="Q87" s="201">
        <v>6.47</v>
      </c>
      <c r="R87" s="201">
        <v>12.56</v>
      </c>
      <c r="S87" s="201">
        <v>7.82</v>
      </c>
      <c r="T87" s="201">
        <v>0</v>
      </c>
      <c r="U87" s="201">
        <v>62.01</v>
      </c>
      <c r="V87" s="201">
        <v>3.54</v>
      </c>
      <c r="W87" s="201">
        <v>13.12</v>
      </c>
      <c r="X87" s="201">
        <v>43.89</v>
      </c>
      <c r="Y87" s="201">
        <v>0</v>
      </c>
      <c r="Z87">
        <v>0</v>
      </c>
      <c r="AA87" s="201">
        <v>11</v>
      </c>
      <c r="AB87" s="201">
        <v>0</v>
      </c>
      <c r="AC87" s="201">
        <v>0</v>
      </c>
      <c r="AD87" s="201">
        <v>0</v>
      </c>
      <c r="AE87" s="201">
        <v>54.37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75.25</v>
      </c>
      <c r="AQ87" s="201">
        <v>24.35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375.99</v>
      </c>
      <c r="M88" s="201">
        <v>26.94</v>
      </c>
      <c r="N88" s="201">
        <v>35.159999999999997</v>
      </c>
      <c r="O88" s="201">
        <v>0</v>
      </c>
      <c r="P88" s="201">
        <v>41.36</v>
      </c>
      <c r="Q88" s="201">
        <v>6.47</v>
      </c>
      <c r="R88" s="201">
        <v>12.56</v>
      </c>
      <c r="S88" s="201">
        <v>7.82</v>
      </c>
      <c r="T88" s="201">
        <v>0</v>
      </c>
      <c r="U88" s="201">
        <v>62.01</v>
      </c>
      <c r="V88" s="201">
        <v>3.54</v>
      </c>
      <c r="W88" s="201">
        <v>13.12</v>
      </c>
      <c r="X88" s="201">
        <v>43.89</v>
      </c>
      <c r="Y88" s="201">
        <v>0</v>
      </c>
      <c r="Z88">
        <v>0</v>
      </c>
      <c r="AA88" s="201">
        <v>11</v>
      </c>
      <c r="AB88" s="201">
        <v>0</v>
      </c>
      <c r="AC88" s="201">
        <v>0</v>
      </c>
      <c r="AD88" s="201">
        <v>0</v>
      </c>
      <c r="AE88" s="201">
        <v>54.37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75.25</v>
      </c>
      <c r="AQ88" s="201">
        <v>24.35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375.99</v>
      </c>
      <c r="M89" s="201">
        <v>26.94</v>
      </c>
      <c r="N89" s="201">
        <v>35.159999999999997</v>
      </c>
      <c r="O89" s="201">
        <v>0</v>
      </c>
      <c r="P89" s="201">
        <v>41.36</v>
      </c>
      <c r="Q89" s="201">
        <v>6.47</v>
      </c>
      <c r="R89" s="201">
        <v>12.56</v>
      </c>
      <c r="S89" s="201">
        <v>7.82</v>
      </c>
      <c r="T89" s="201">
        <v>0</v>
      </c>
      <c r="U89" s="201">
        <v>62.01</v>
      </c>
      <c r="V89" s="201">
        <v>3.54</v>
      </c>
      <c r="W89" s="201">
        <v>13.12</v>
      </c>
      <c r="X89" s="201">
        <v>43.89</v>
      </c>
      <c r="Y89" s="201">
        <v>0</v>
      </c>
      <c r="Z89">
        <v>0</v>
      </c>
      <c r="AA89" s="201">
        <v>11</v>
      </c>
      <c r="AB89" s="201">
        <v>0</v>
      </c>
      <c r="AC89" s="201">
        <v>0</v>
      </c>
      <c r="AD89" s="201">
        <v>0</v>
      </c>
      <c r="AE89" s="201">
        <v>54.37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75.25</v>
      </c>
      <c r="AQ89" s="201">
        <v>24.35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375.99</v>
      </c>
      <c r="M90" s="201">
        <v>26.94</v>
      </c>
      <c r="N90" s="201">
        <v>35.159999999999997</v>
      </c>
      <c r="O90" s="201">
        <v>0</v>
      </c>
      <c r="P90" s="201">
        <v>41.36</v>
      </c>
      <c r="Q90" s="201">
        <v>6.47</v>
      </c>
      <c r="R90" s="201">
        <v>12.56</v>
      </c>
      <c r="S90" s="201">
        <v>7.82</v>
      </c>
      <c r="T90" s="201">
        <v>0</v>
      </c>
      <c r="U90" s="201">
        <v>62.01</v>
      </c>
      <c r="V90" s="201">
        <v>3.54</v>
      </c>
      <c r="W90" s="201">
        <v>13.12</v>
      </c>
      <c r="X90" s="201">
        <v>43.89</v>
      </c>
      <c r="Y90" s="201">
        <v>0</v>
      </c>
      <c r="Z90">
        <v>0</v>
      </c>
      <c r="AA90" s="201">
        <v>11</v>
      </c>
      <c r="AB90" s="201">
        <v>0</v>
      </c>
      <c r="AC90" s="201">
        <v>0</v>
      </c>
      <c r="AD90" s="201">
        <v>0</v>
      </c>
      <c r="AE90" s="201">
        <v>54.37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75.25</v>
      </c>
      <c r="AQ90" s="201">
        <v>24.35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375.99</v>
      </c>
      <c r="M91" s="201">
        <v>26.94</v>
      </c>
      <c r="N91" s="201">
        <v>35.159999999999997</v>
      </c>
      <c r="O91" s="201">
        <v>0</v>
      </c>
      <c r="P91" s="201">
        <v>41.36</v>
      </c>
      <c r="Q91" s="201">
        <v>6.47</v>
      </c>
      <c r="R91" s="201">
        <v>12.56</v>
      </c>
      <c r="S91" s="201">
        <v>7.82</v>
      </c>
      <c r="T91" s="201">
        <v>0</v>
      </c>
      <c r="U91" s="201">
        <v>62.01</v>
      </c>
      <c r="V91" s="201">
        <v>3.54</v>
      </c>
      <c r="W91" s="201">
        <v>13.12</v>
      </c>
      <c r="X91" s="201">
        <v>43.89</v>
      </c>
      <c r="Y91" s="201">
        <v>0</v>
      </c>
      <c r="Z91">
        <v>0</v>
      </c>
      <c r="AA91" s="201">
        <v>11</v>
      </c>
      <c r="AB91" s="201">
        <v>0</v>
      </c>
      <c r="AC91" s="201">
        <v>0</v>
      </c>
      <c r="AD91" s="201">
        <v>0</v>
      </c>
      <c r="AE91" s="201">
        <v>54.37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75.25</v>
      </c>
      <c r="AQ91" s="201">
        <v>24.35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375.99</v>
      </c>
      <c r="M92" s="201">
        <v>26.94</v>
      </c>
      <c r="N92" s="201">
        <v>35.159999999999997</v>
      </c>
      <c r="O92" s="201">
        <v>0</v>
      </c>
      <c r="P92" s="201">
        <v>41.36</v>
      </c>
      <c r="Q92" s="201">
        <v>6.47</v>
      </c>
      <c r="R92" s="201">
        <v>12.56</v>
      </c>
      <c r="S92" s="201">
        <v>7.82</v>
      </c>
      <c r="T92" s="201">
        <v>0</v>
      </c>
      <c r="U92" s="201">
        <v>62.01</v>
      </c>
      <c r="V92" s="201">
        <v>3.54</v>
      </c>
      <c r="W92" s="201">
        <v>13.12</v>
      </c>
      <c r="X92" s="201">
        <v>43.89</v>
      </c>
      <c r="Y92" s="201">
        <v>0</v>
      </c>
      <c r="Z92">
        <v>0</v>
      </c>
      <c r="AA92" s="201">
        <v>11</v>
      </c>
      <c r="AB92" s="201">
        <v>0</v>
      </c>
      <c r="AC92" s="201">
        <v>0</v>
      </c>
      <c r="AD92" s="201">
        <v>0</v>
      </c>
      <c r="AE92" s="201">
        <v>54.37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30</v>
      </c>
      <c r="AN92" s="201">
        <v>0</v>
      </c>
      <c r="AO92">
        <v>0</v>
      </c>
      <c r="AP92" s="201">
        <v>75.25</v>
      </c>
      <c r="AQ92" s="201">
        <v>24.35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375.99</v>
      </c>
      <c r="M93" s="201">
        <v>26.94</v>
      </c>
      <c r="N93" s="201">
        <v>35.159999999999997</v>
      </c>
      <c r="O93" s="201">
        <v>0</v>
      </c>
      <c r="P93" s="201">
        <v>41.36</v>
      </c>
      <c r="Q93" s="201">
        <v>6.47</v>
      </c>
      <c r="R93" s="201">
        <v>12.56</v>
      </c>
      <c r="S93" s="201">
        <v>7.82</v>
      </c>
      <c r="T93" s="201">
        <v>0</v>
      </c>
      <c r="U93" s="201">
        <v>62.01</v>
      </c>
      <c r="V93" s="201">
        <v>3.54</v>
      </c>
      <c r="W93" s="201">
        <v>13.12</v>
      </c>
      <c r="X93" s="201">
        <v>43.89</v>
      </c>
      <c r="Y93" s="201">
        <v>0</v>
      </c>
      <c r="Z93">
        <v>0</v>
      </c>
      <c r="AA93" s="201">
        <v>11</v>
      </c>
      <c r="AB93" s="201">
        <v>0</v>
      </c>
      <c r="AC93" s="201">
        <v>0</v>
      </c>
      <c r="AD93" s="201">
        <v>0</v>
      </c>
      <c r="AE93" s="201">
        <v>54.37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30</v>
      </c>
      <c r="AN93" s="201">
        <v>0</v>
      </c>
      <c r="AO93">
        <v>0</v>
      </c>
      <c r="AP93" s="201">
        <v>75.25</v>
      </c>
      <c r="AQ93" s="201">
        <v>24.35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375.99</v>
      </c>
      <c r="M94" s="201">
        <v>26.94</v>
      </c>
      <c r="N94" s="201">
        <v>35.159999999999997</v>
      </c>
      <c r="O94" s="201">
        <v>0</v>
      </c>
      <c r="P94" s="201">
        <v>41.36</v>
      </c>
      <c r="Q94" s="201">
        <v>6.47</v>
      </c>
      <c r="R94" s="201">
        <v>12.56</v>
      </c>
      <c r="S94" s="201">
        <v>7.82</v>
      </c>
      <c r="T94" s="201">
        <v>0</v>
      </c>
      <c r="U94" s="201">
        <v>62.01</v>
      </c>
      <c r="V94" s="201">
        <v>3.54</v>
      </c>
      <c r="W94" s="201">
        <v>13.12</v>
      </c>
      <c r="X94" s="201">
        <v>43.89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54.37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75.25</v>
      </c>
      <c r="AQ94" s="201">
        <v>24.35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375.99</v>
      </c>
      <c r="M95" s="201">
        <v>26.94</v>
      </c>
      <c r="N95" s="201">
        <v>35.159999999999997</v>
      </c>
      <c r="O95" s="201">
        <v>0</v>
      </c>
      <c r="P95" s="201">
        <v>41.36</v>
      </c>
      <c r="Q95" s="201">
        <v>6.47</v>
      </c>
      <c r="R95" s="201">
        <v>12.56</v>
      </c>
      <c r="S95" s="201">
        <v>7.82</v>
      </c>
      <c r="T95" s="201">
        <v>0</v>
      </c>
      <c r="U95" s="201">
        <v>62.01</v>
      </c>
      <c r="V95" s="201">
        <v>3.54</v>
      </c>
      <c r="W95" s="201">
        <v>13.12</v>
      </c>
      <c r="X95" s="201">
        <v>43.89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54.37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75.25</v>
      </c>
      <c r="AQ95" s="201">
        <v>24.35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375.99</v>
      </c>
      <c r="M96" s="201">
        <v>26.94</v>
      </c>
      <c r="N96" s="201">
        <v>35.159999999999997</v>
      </c>
      <c r="O96" s="201">
        <v>0</v>
      </c>
      <c r="P96" s="201">
        <v>41.36</v>
      </c>
      <c r="Q96" s="201">
        <v>6.47</v>
      </c>
      <c r="R96" s="201">
        <v>12.56</v>
      </c>
      <c r="S96" s="201">
        <v>7.82</v>
      </c>
      <c r="T96" s="201">
        <v>0</v>
      </c>
      <c r="U96" s="201">
        <v>62.01</v>
      </c>
      <c r="V96" s="201">
        <v>3.54</v>
      </c>
      <c r="W96" s="201">
        <v>13.12</v>
      </c>
      <c r="X96" s="201">
        <v>43.89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54.37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75.25</v>
      </c>
      <c r="AQ96" s="201">
        <v>24.35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375.99</v>
      </c>
      <c r="M97" s="201">
        <v>26.94</v>
      </c>
      <c r="N97" s="201">
        <v>35.159999999999997</v>
      </c>
      <c r="O97" s="201">
        <v>0</v>
      </c>
      <c r="P97" s="201">
        <v>41.36</v>
      </c>
      <c r="Q97" s="201">
        <v>6.47</v>
      </c>
      <c r="R97" s="201">
        <v>12.56</v>
      </c>
      <c r="S97" s="201">
        <v>7.82</v>
      </c>
      <c r="T97" s="201">
        <v>0</v>
      </c>
      <c r="U97" s="201">
        <v>62.01</v>
      </c>
      <c r="V97" s="201">
        <v>3.54</v>
      </c>
      <c r="W97" s="201">
        <v>13.12</v>
      </c>
      <c r="X97" s="201">
        <v>43.89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54.37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75.25</v>
      </c>
      <c r="AQ97" s="201">
        <v>24.35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375.99</v>
      </c>
      <c r="M98" s="201">
        <v>26.94</v>
      </c>
      <c r="N98" s="201">
        <v>35.159999999999997</v>
      </c>
      <c r="O98" s="201">
        <v>0</v>
      </c>
      <c r="P98" s="201">
        <v>41.36</v>
      </c>
      <c r="Q98" s="201">
        <v>6.47</v>
      </c>
      <c r="R98" s="201">
        <v>12.56</v>
      </c>
      <c r="S98" s="201">
        <v>7.82</v>
      </c>
      <c r="T98" s="201">
        <v>0</v>
      </c>
      <c r="U98" s="201">
        <v>62.01</v>
      </c>
      <c r="V98" s="201">
        <v>3.54</v>
      </c>
      <c r="W98" s="201">
        <v>13.12</v>
      </c>
      <c r="X98" s="201">
        <v>43.89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54.37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75.25</v>
      </c>
      <c r="AQ98" s="201">
        <v>24.35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7.0000000000000007E-5</v>
      </c>
      <c r="K99">
        <f t="shared" si="0"/>
        <v>0.1972799999999999</v>
      </c>
      <c r="L99">
        <f t="shared" si="0"/>
        <v>6.5601175000000094</v>
      </c>
      <c r="M99">
        <f t="shared" si="0"/>
        <v>0.64260500000000076</v>
      </c>
      <c r="N99">
        <f t="shared" si="0"/>
        <v>0.8388549999999988</v>
      </c>
      <c r="O99">
        <f t="shared" si="0"/>
        <v>0</v>
      </c>
      <c r="P99">
        <f t="shared" si="0"/>
        <v>0.98669500000000132</v>
      </c>
      <c r="Q99">
        <f t="shared" si="0"/>
        <v>0.14278500000000027</v>
      </c>
      <c r="R99">
        <f t="shared" si="0"/>
        <v>0.26021499999999942</v>
      </c>
      <c r="S99">
        <f t="shared" si="0"/>
        <v>0.17408250000000028</v>
      </c>
      <c r="T99">
        <f t="shared" si="0"/>
        <v>0</v>
      </c>
      <c r="U99">
        <f t="shared" si="0"/>
        <v>1.4882400000000033</v>
      </c>
      <c r="V99">
        <f t="shared" si="0"/>
        <v>8.4565000000000071E-2</v>
      </c>
      <c r="W99">
        <f t="shared" si="0"/>
        <v>0.30455499999999974</v>
      </c>
      <c r="X99">
        <f t="shared" si="0"/>
        <v>1.0237199999999991</v>
      </c>
      <c r="Y99">
        <f t="shared" si="0"/>
        <v>0</v>
      </c>
      <c r="Z99">
        <f t="shared" si="0"/>
        <v>0</v>
      </c>
      <c r="AA99">
        <f t="shared" si="0"/>
        <v>0.26333000000000006</v>
      </c>
      <c r="AB99">
        <f t="shared" si="0"/>
        <v>5.5649999999999996E-3</v>
      </c>
      <c r="AC99">
        <f t="shared" si="0"/>
        <v>0</v>
      </c>
      <c r="AD99">
        <f t="shared" si="0"/>
        <v>0</v>
      </c>
      <c r="AE99">
        <f t="shared" si="0"/>
        <v>1.2985449999999978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0.77</v>
      </c>
      <c r="AN99">
        <f t="shared" si="0"/>
        <v>0</v>
      </c>
      <c r="AO99">
        <f t="shared" si="0"/>
        <v>0</v>
      </c>
      <c r="AP99">
        <f t="shared" si="0"/>
        <v>1.6216424999999999</v>
      </c>
      <c r="AQ99">
        <f t="shared" si="0"/>
        <v>0.57371749999999933</v>
      </c>
      <c r="AR99">
        <f t="shared" si="0"/>
        <v>0.19756000000000012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9.59</v>
      </c>
      <c r="K3" s="201">
        <v>2.79</v>
      </c>
      <c r="L3" s="201">
        <v>9.15</v>
      </c>
      <c r="M3" s="201">
        <v>2.5299999999999998</v>
      </c>
      <c r="N3" s="201">
        <v>2.85</v>
      </c>
      <c r="O3" s="201">
        <v>3.15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10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5.18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9.59</v>
      </c>
      <c r="K4" s="201">
        <v>2.79</v>
      </c>
      <c r="L4" s="201">
        <v>9.15</v>
      </c>
      <c r="M4" s="201">
        <v>2.5299999999999998</v>
      </c>
      <c r="N4" s="201">
        <v>2.85</v>
      </c>
      <c r="O4" s="201">
        <v>3.15</v>
      </c>
      <c r="P4" s="201">
        <v>5.21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85.32</v>
      </c>
      <c r="AF4" s="201">
        <v>0</v>
      </c>
      <c r="AG4" s="201">
        <v>0</v>
      </c>
      <c r="AH4" s="201">
        <v>0</v>
      </c>
      <c r="AI4" s="201">
        <v>10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5.18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9.59</v>
      </c>
      <c r="K5" s="201">
        <v>2.79</v>
      </c>
      <c r="L5" s="201">
        <v>9.15</v>
      </c>
      <c r="M5" s="201">
        <v>2.5299999999999998</v>
      </c>
      <c r="N5" s="201">
        <v>2.85</v>
      </c>
      <c r="O5" s="201">
        <v>3.15</v>
      </c>
      <c r="P5" s="201">
        <v>5.21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85.32</v>
      </c>
      <c r="AF5" s="201">
        <v>0</v>
      </c>
      <c r="AG5" s="201">
        <v>0</v>
      </c>
      <c r="AH5" s="201">
        <v>0</v>
      </c>
      <c r="AI5" s="201">
        <v>10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5.18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9.59</v>
      </c>
      <c r="K6" s="201">
        <v>2.79</v>
      </c>
      <c r="L6" s="201">
        <v>9.15</v>
      </c>
      <c r="M6" s="201">
        <v>2.5299999999999998</v>
      </c>
      <c r="N6" s="201">
        <v>2.85</v>
      </c>
      <c r="O6" s="201">
        <v>3.15</v>
      </c>
      <c r="P6" s="201">
        <v>5.21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85.32</v>
      </c>
      <c r="AF6" s="201">
        <v>0</v>
      </c>
      <c r="AG6" s="201">
        <v>0</v>
      </c>
      <c r="AH6" s="201">
        <v>0</v>
      </c>
      <c r="AI6" s="201">
        <v>10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5.18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0.11</v>
      </c>
      <c r="K7" s="201">
        <v>2.79</v>
      </c>
      <c r="L7" s="201">
        <v>9.15</v>
      </c>
      <c r="M7" s="201">
        <v>2.5299999999999998</v>
      </c>
      <c r="N7" s="201">
        <v>2.85</v>
      </c>
      <c r="O7" s="201">
        <v>3.15</v>
      </c>
      <c r="P7" s="201">
        <v>5.21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85.32</v>
      </c>
      <c r="AF7" s="201">
        <v>0</v>
      </c>
      <c r="AG7" s="201">
        <v>0</v>
      </c>
      <c r="AH7" s="201">
        <v>0</v>
      </c>
      <c r="AI7" s="201">
        <v>10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5.18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2.5299999999999998</v>
      </c>
      <c r="N8" s="201">
        <v>2.85</v>
      </c>
      <c r="O8" s="201">
        <v>3.15</v>
      </c>
      <c r="P8" s="201">
        <v>5.21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85.32</v>
      </c>
      <c r="AF8" s="201">
        <v>0</v>
      </c>
      <c r="AG8" s="201">
        <v>0</v>
      </c>
      <c r="AH8" s="201">
        <v>0</v>
      </c>
      <c r="AI8" s="201">
        <v>10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5.18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9.15</v>
      </c>
      <c r="M9" s="201">
        <v>2.5299999999999998</v>
      </c>
      <c r="N9" s="201">
        <v>2.85</v>
      </c>
      <c r="O9" s="201">
        <v>3.15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85.32</v>
      </c>
      <c r="AF9" s="201">
        <v>0</v>
      </c>
      <c r="AG9" s="201">
        <v>0</v>
      </c>
      <c r="AH9" s="201">
        <v>0</v>
      </c>
      <c r="AI9" s="201">
        <v>10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5.18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9.15</v>
      </c>
      <c r="M10" s="201">
        <v>2.5299999999999998</v>
      </c>
      <c r="N10" s="201">
        <v>2.85</v>
      </c>
      <c r="O10" s="201">
        <v>3.15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85.32</v>
      </c>
      <c r="AF10" s="201">
        <v>0</v>
      </c>
      <c r="AG10" s="201">
        <v>0</v>
      </c>
      <c r="AH10" s="201">
        <v>0</v>
      </c>
      <c r="AI10" s="201">
        <v>10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5.18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0.97</v>
      </c>
      <c r="M11" s="201">
        <v>2.5299999999999998</v>
      </c>
      <c r="N11" s="201">
        <v>2.85</v>
      </c>
      <c r="O11" s="201">
        <v>3.15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85.32</v>
      </c>
      <c r="AF11" s="201">
        <v>0</v>
      </c>
      <c r="AG11" s="201">
        <v>0</v>
      </c>
      <c r="AH11" s="201">
        <v>0</v>
      </c>
      <c r="AI11" s="201">
        <v>10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0.97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5.18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0.97</v>
      </c>
      <c r="M12" s="201">
        <v>2.5299999999999998</v>
      </c>
      <c r="N12" s="201">
        <v>2.85</v>
      </c>
      <c r="O12" s="201">
        <v>3.15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85.32</v>
      </c>
      <c r="AF12" s="201">
        <v>0</v>
      </c>
      <c r="AG12" s="201">
        <v>0</v>
      </c>
      <c r="AH12" s="201">
        <v>0</v>
      </c>
      <c r="AI12" s="201">
        <v>10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0.97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5.18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0.97</v>
      </c>
      <c r="M13" s="201">
        <v>2.5299999999999998</v>
      </c>
      <c r="N13" s="201">
        <v>2.85</v>
      </c>
      <c r="O13" s="201">
        <v>3.15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85.32</v>
      </c>
      <c r="AF13" s="201">
        <v>0</v>
      </c>
      <c r="AG13" s="201">
        <v>0</v>
      </c>
      <c r="AH13" s="201">
        <v>0</v>
      </c>
      <c r="AI13" s="201">
        <v>10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5.18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0.97</v>
      </c>
      <c r="M14" s="201">
        <v>2.5299999999999998</v>
      </c>
      <c r="N14" s="201">
        <v>2.85</v>
      </c>
      <c r="O14" s="201">
        <v>3.15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85.32</v>
      </c>
      <c r="AF14" s="201">
        <v>0</v>
      </c>
      <c r="AG14" s="201">
        <v>0</v>
      </c>
      <c r="AH14" s="201">
        <v>0</v>
      </c>
      <c r="AI14" s="201">
        <v>10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5.18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0.97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0.19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85.32</v>
      </c>
      <c r="AF15" s="201">
        <v>0</v>
      </c>
      <c r="AG15" s="201">
        <v>0</v>
      </c>
      <c r="AH15" s="201">
        <v>0</v>
      </c>
      <c r="AI15" s="201">
        <v>11.79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5.18</v>
      </c>
      <c r="BA15" s="201">
        <v>3.41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0.97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0.19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85.32</v>
      </c>
      <c r="AF16" s="201">
        <v>0</v>
      </c>
      <c r="AG16" s="201">
        <v>0</v>
      </c>
      <c r="AH16" s="201">
        <v>0</v>
      </c>
      <c r="AI16" s="201">
        <v>11.79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5.18</v>
      </c>
      <c r="BA16" s="201">
        <v>3.41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0.97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85.32</v>
      </c>
      <c r="AF17" s="201">
        <v>0</v>
      </c>
      <c r="AG17" s="201">
        <v>0</v>
      </c>
      <c r="AH17" s="201">
        <v>0</v>
      </c>
      <c r="AI17" s="201">
        <v>16.010000000000002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5.18</v>
      </c>
      <c r="BA17" s="201">
        <v>3.41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0.97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85.32</v>
      </c>
      <c r="AF18" s="201">
        <v>0</v>
      </c>
      <c r="AG18" s="201">
        <v>0</v>
      </c>
      <c r="AH18" s="201">
        <v>0</v>
      </c>
      <c r="AI18" s="201">
        <v>16.010000000000002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5.18</v>
      </c>
      <c r="BA18" s="201">
        <v>3.41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0.97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85.32</v>
      </c>
      <c r="AF19" s="201">
        <v>0</v>
      </c>
      <c r="AG19" s="201">
        <v>0</v>
      </c>
      <c r="AH19" s="201">
        <v>0</v>
      </c>
      <c r="AI19" s="201">
        <v>16.010000000000002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5.18</v>
      </c>
      <c r="BA19" s="201">
        <v>3.41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0.97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85.32</v>
      </c>
      <c r="AF20" s="201">
        <v>0</v>
      </c>
      <c r="AG20" s="201">
        <v>0</v>
      </c>
      <c r="AH20" s="201">
        <v>0</v>
      </c>
      <c r="AI20" s="201">
        <v>16.010000000000002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5.18</v>
      </c>
      <c r="BA20" s="201">
        <v>3.41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0.97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85.32</v>
      </c>
      <c r="AF21" s="201">
        <v>0</v>
      </c>
      <c r="AG21" s="201">
        <v>0</v>
      </c>
      <c r="AH21" s="201">
        <v>0</v>
      </c>
      <c r="AI21" s="201">
        <v>16.010000000000002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5.18</v>
      </c>
      <c r="BA21" s="201">
        <v>3.41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0.97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85.32</v>
      </c>
      <c r="AF22" s="201">
        <v>0</v>
      </c>
      <c r="AG22" s="201">
        <v>0</v>
      </c>
      <c r="AH22" s="201">
        <v>0</v>
      </c>
      <c r="AI22" s="201">
        <v>16.010000000000002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5.18</v>
      </c>
      <c r="BA22" s="201">
        <v>3.41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0.97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85.32</v>
      </c>
      <c r="AF23" s="201">
        <v>0</v>
      </c>
      <c r="AG23" s="201">
        <v>0</v>
      </c>
      <c r="AH23" s="201">
        <v>0</v>
      </c>
      <c r="AI23" s="201">
        <v>16.010000000000002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5.18</v>
      </c>
      <c r="BA23" s="201">
        <v>3.41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3.2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0.18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85.32</v>
      </c>
      <c r="AF24" s="201">
        <v>0</v>
      </c>
      <c r="AG24" s="201">
        <v>0</v>
      </c>
      <c r="AH24" s="201">
        <v>0</v>
      </c>
      <c r="AI24" s="201">
        <v>16.010000000000002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5.18</v>
      </c>
      <c r="BA24" s="201">
        <v>3.41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2.5499999999999998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0.18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85.32</v>
      </c>
      <c r="AF25" s="201">
        <v>0</v>
      </c>
      <c r="AG25" s="201">
        <v>0</v>
      </c>
      <c r="AH25" s="201">
        <v>0</v>
      </c>
      <c r="AI25" s="201">
        <v>16.010000000000002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5.18</v>
      </c>
      <c r="BA25" s="201">
        <v>3.41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2.5499999999999998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0.18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85.32</v>
      </c>
      <c r="AF26" s="201">
        <v>0</v>
      </c>
      <c r="AG26" s="201">
        <v>0</v>
      </c>
      <c r="AH26" s="201">
        <v>0</v>
      </c>
      <c r="AI26" s="201">
        <v>16.010000000000002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5.18</v>
      </c>
      <c r="BA26" s="201">
        <v>3.41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2.5499999999999998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0.18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85.32</v>
      </c>
      <c r="AF27" s="201">
        <v>0</v>
      </c>
      <c r="AG27" s="201">
        <v>0</v>
      </c>
      <c r="AH27" s="201">
        <v>0</v>
      </c>
      <c r="AI27" s="201">
        <v>16.010000000000002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5.18</v>
      </c>
      <c r="BA27" s="201">
        <v>3.41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2.76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0.18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85.32</v>
      </c>
      <c r="AF28" s="201">
        <v>0</v>
      </c>
      <c r="AG28" s="201">
        <v>0</v>
      </c>
      <c r="AH28" s="201">
        <v>0</v>
      </c>
      <c r="AI28" s="201">
        <v>16.010000000000002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5.18</v>
      </c>
      <c r="BA28" s="201">
        <v>3.41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1.55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0.18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85.32</v>
      </c>
      <c r="AF29" s="201">
        <v>0</v>
      </c>
      <c r="AG29" s="201">
        <v>0</v>
      </c>
      <c r="AH29" s="201">
        <v>0</v>
      </c>
      <c r="AI29" s="201">
        <v>16.010000000000002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5.18</v>
      </c>
      <c r="BA29" s="201">
        <v>3.41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1.55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0.18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85.32</v>
      </c>
      <c r="AF30" s="201">
        <v>0</v>
      </c>
      <c r="AG30" s="201">
        <v>0</v>
      </c>
      <c r="AH30" s="201">
        <v>0</v>
      </c>
      <c r="AI30" s="201">
        <v>16.010000000000002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5.18</v>
      </c>
      <c r="BA30" s="201">
        <v>3.41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9.15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0.18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85.32</v>
      </c>
      <c r="AF31" s="201">
        <v>0</v>
      </c>
      <c r="AG31" s="201">
        <v>0</v>
      </c>
      <c r="AH31" s="201">
        <v>0</v>
      </c>
      <c r="AI31" s="201">
        <v>16.010000000000002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5.18</v>
      </c>
      <c r="BA31" s="201">
        <v>3.41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9.15</v>
      </c>
      <c r="M32" s="201">
        <v>0</v>
      </c>
      <c r="N32" s="201">
        <v>0</v>
      </c>
      <c r="O32" s="201">
        <v>0</v>
      </c>
      <c r="P32" s="201">
        <v>0</v>
      </c>
      <c r="Q32" s="201">
        <v>0.23</v>
      </c>
      <c r="R32" s="201">
        <v>0.49</v>
      </c>
      <c r="S32" s="201">
        <v>0.41</v>
      </c>
      <c r="T32" s="201">
        <v>0.83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85.32</v>
      </c>
      <c r="AF32" s="201">
        <v>0</v>
      </c>
      <c r="AG32" s="201">
        <v>0</v>
      </c>
      <c r="AH32" s="201">
        <v>0</v>
      </c>
      <c r="AI32" s="201">
        <v>16.010000000000002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5.18</v>
      </c>
      <c r="BA32" s="201">
        <v>3.41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9.15</v>
      </c>
      <c r="M33" s="201">
        <v>0</v>
      </c>
      <c r="N33" s="201">
        <v>0</v>
      </c>
      <c r="O33" s="201">
        <v>0</v>
      </c>
      <c r="P33" s="201">
        <v>0</v>
      </c>
      <c r="Q33" s="201">
        <v>0.23</v>
      </c>
      <c r="R33" s="201">
        <v>0.42</v>
      </c>
      <c r="S33" s="201">
        <v>0.27</v>
      </c>
      <c r="T33" s="201">
        <v>0.83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85.32</v>
      </c>
      <c r="AF33" s="201">
        <v>0</v>
      </c>
      <c r="AG33" s="201">
        <v>0</v>
      </c>
      <c r="AH33" s="201">
        <v>0</v>
      </c>
      <c r="AI33" s="201">
        <v>16.010000000000002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7.95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5.18</v>
      </c>
      <c r="BA33" s="201">
        <v>3.41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9.15</v>
      </c>
      <c r="M34" s="201">
        <v>0</v>
      </c>
      <c r="N34" s="201">
        <v>0</v>
      </c>
      <c r="O34" s="201">
        <v>0</v>
      </c>
      <c r="P34" s="201">
        <v>0</v>
      </c>
      <c r="Q34" s="201">
        <v>0.23</v>
      </c>
      <c r="R34" s="201">
        <v>0.37</v>
      </c>
      <c r="S34" s="201">
        <v>0.27</v>
      </c>
      <c r="T34" s="201">
        <v>0.83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85.32</v>
      </c>
      <c r="AF34" s="201">
        <v>0</v>
      </c>
      <c r="AG34" s="201">
        <v>0</v>
      </c>
      <c r="AH34" s="201">
        <v>0</v>
      </c>
      <c r="AI34" s="201">
        <v>16.010000000000002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7.95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5.18</v>
      </c>
      <c r="BA34" s="201">
        <v>3.41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9.15</v>
      </c>
      <c r="M35" s="201">
        <v>0</v>
      </c>
      <c r="N35" s="201">
        <v>0</v>
      </c>
      <c r="O35" s="201">
        <v>0</v>
      </c>
      <c r="P35" s="201">
        <v>0</v>
      </c>
      <c r="Q35" s="201">
        <v>0.23</v>
      </c>
      <c r="R35" s="201">
        <v>0.11</v>
      </c>
      <c r="S35" s="201">
        <v>0.27</v>
      </c>
      <c r="T35" s="201">
        <v>0.83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85.32</v>
      </c>
      <c r="AF35" s="201">
        <v>0</v>
      </c>
      <c r="AG35" s="201">
        <v>0</v>
      </c>
      <c r="AH35" s="201">
        <v>0</v>
      </c>
      <c r="AI35" s="201">
        <v>16.010000000000002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7.95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5.18</v>
      </c>
      <c r="BA35" s="201">
        <v>3.41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9.15</v>
      </c>
      <c r="M36" s="201">
        <v>2.35</v>
      </c>
      <c r="N36" s="201">
        <v>2.64</v>
      </c>
      <c r="O36" s="201">
        <v>2.92</v>
      </c>
      <c r="P36" s="201">
        <v>4.8499999999999996</v>
      </c>
      <c r="Q36" s="201">
        <v>0.42</v>
      </c>
      <c r="R36" s="201">
        <v>1.22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85.32</v>
      </c>
      <c r="AF36" s="201">
        <v>0</v>
      </c>
      <c r="AG36" s="201">
        <v>0</v>
      </c>
      <c r="AH36" s="201">
        <v>0</v>
      </c>
      <c r="AI36" s="201">
        <v>16.010000000000002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7.95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5.18</v>
      </c>
      <c r="BA36" s="201">
        <v>3.41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9.15</v>
      </c>
      <c r="M37" s="201">
        <v>2.29</v>
      </c>
      <c r="N37" s="201">
        <v>2.59</v>
      </c>
      <c r="O37" s="201">
        <v>2.86</v>
      </c>
      <c r="P37" s="201">
        <v>4.7300000000000004</v>
      </c>
      <c r="Q37" s="201">
        <v>0.42</v>
      </c>
      <c r="R37" s="201">
        <v>1.19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85.32</v>
      </c>
      <c r="AF37" s="201">
        <v>0</v>
      </c>
      <c r="AG37" s="201">
        <v>0</v>
      </c>
      <c r="AH37" s="201">
        <v>0</v>
      </c>
      <c r="AI37" s="201">
        <v>16.010000000000002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7.95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5.18</v>
      </c>
      <c r="BA37" s="201">
        <v>3.41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9.15</v>
      </c>
      <c r="M38" s="201">
        <v>2.37</v>
      </c>
      <c r="N38" s="201">
        <v>2.67</v>
      </c>
      <c r="O38" s="201">
        <v>2.95</v>
      </c>
      <c r="P38" s="201">
        <v>4.88</v>
      </c>
      <c r="Q38" s="201">
        <v>0.42</v>
      </c>
      <c r="R38" s="201">
        <v>1.23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85.32</v>
      </c>
      <c r="AF38" s="201">
        <v>0</v>
      </c>
      <c r="AG38" s="201">
        <v>0</v>
      </c>
      <c r="AH38" s="201">
        <v>0</v>
      </c>
      <c r="AI38" s="201">
        <v>16.010000000000002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7.95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5.18</v>
      </c>
      <c r="BA38" s="201">
        <v>3.41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9.15</v>
      </c>
      <c r="M39" s="201">
        <v>2.4</v>
      </c>
      <c r="N39" s="201">
        <v>2.71</v>
      </c>
      <c r="O39" s="201">
        <v>3</v>
      </c>
      <c r="P39" s="201">
        <v>4.96</v>
      </c>
      <c r="Q39" s="201">
        <v>0.42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85.32</v>
      </c>
      <c r="AF39" s="201">
        <v>0</v>
      </c>
      <c r="AG39" s="201">
        <v>0</v>
      </c>
      <c r="AH39" s="201">
        <v>0</v>
      </c>
      <c r="AI39" s="201">
        <v>16.010000000000002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7.95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5.18</v>
      </c>
      <c r="BA39" s="201">
        <v>3.41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9.15</v>
      </c>
      <c r="M40" s="201">
        <v>2.46</v>
      </c>
      <c r="N40" s="201">
        <v>2.77</v>
      </c>
      <c r="O40" s="201">
        <v>3.06</v>
      </c>
      <c r="P40" s="201">
        <v>5.08</v>
      </c>
      <c r="Q40" s="201">
        <v>0.42</v>
      </c>
      <c r="R40" s="201">
        <v>1.29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85.32</v>
      </c>
      <c r="AF40" s="201">
        <v>0</v>
      </c>
      <c r="AG40" s="201">
        <v>0</v>
      </c>
      <c r="AH40" s="201">
        <v>0</v>
      </c>
      <c r="AI40" s="201">
        <v>16.010000000000002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7.95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5.18</v>
      </c>
      <c r="BA40" s="201">
        <v>3.41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9.15</v>
      </c>
      <c r="M41" s="201">
        <v>2.38</v>
      </c>
      <c r="N41" s="201">
        <v>2.68</v>
      </c>
      <c r="O41" s="201">
        <v>2.97</v>
      </c>
      <c r="P41" s="201">
        <v>4.92</v>
      </c>
      <c r="Q41" s="201">
        <v>0.42</v>
      </c>
      <c r="R41" s="201">
        <v>1.26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85.32</v>
      </c>
      <c r="AF41" s="201">
        <v>0</v>
      </c>
      <c r="AG41" s="201">
        <v>0</v>
      </c>
      <c r="AH41" s="201">
        <v>0</v>
      </c>
      <c r="AI41" s="201">
        <v>16.010000000000002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7.95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5.18</v>
      </c>
      <c r="BA41" s="201">
        <v>3.41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2.73</v>
      </c>
      <c r="L42" s="201">
        <v>9.15</v>
      </c>
      <c r="M42" s="201">
        <v>2.4</v>
      </c>
      <c r="N42" s="201">
        <v>2.7</v>
      </c>
      <c r="O42" s="201">
        <v>2.99</v>
      </c>
      <c r="P42" s="201">
        <v>4.95</v>
      </c>
      <c r="Q42" s="201">
        <v>0.41</v>
      </c>
      <c r="R42" s="201">
        <v>0.93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85.32</v>
      </c>
      <c r="AF42" s="201">
        <v>0</v>
      </c>
      <c r="AG42" s="201">
        <v>0</v>
      </c>
      <c r="AH42" s="201">
        <v>0</v>
      </c>
      <c r="AI42" s="201">
        <v>16.010000000000002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7.95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5.18</v>
      </c>
      <c r="BA42" s="201">
        <v>3.41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2.81</v>
      </c>
      <c r="L43" s="201">
        <v>9.15</v>
      </c>
      <c r="M43" s="201">
        <v>2.5299999999999998</v>
      </c>
      <c r="N43" s="201">
        <v>2.85</v>
      </c>
      <c r="O43" s="201">
        <v>3.15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85.32</v>
      </c>
      <c r="AF43" s="201">
        <v>0</v>
      </c>
      <c r="AG43" s="201">
        <v>0</v>
      </c>
      <c r="AH43" s="201">
        <v>0</v>
      </c>
      <c r="AI43" s="201">
        <v>18.52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7.95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5.18</v>
      </c>
      <c r="BA43" s="201">
        <v>3.41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9.15</v>
      </c>
      <c r="M44" s="201">
        <v>2.5299999999999998</v>
      </c>
      <c r="N44" s="201">
        <v>2.85</v>
      </c>
      <c r="O44" s="201">
        <v>3.15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85.32</v>
      </c>
      <c r="AF44" s="201">
        <v>0</v>
      </c>
      <c r="AG44" s="201">
        <v>0</v>
      </c>
      <c r="AH44" s="201">
        <v>0</v>
      </c>
      <c r="AI44" s="201">
        <v>18.52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7.95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5.18</v>
      </c>
      <c r="BA44" s="201">
        <v>3.41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9.15</v>
      </c>
      <c r="M45" s="201">
        <v>2.5299999999999998</v>
      </c>
      <c r="N45" s="201">
        <v>2.85</v>
      </c>
      <c r="O45" s="201">
        <v>3.15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85.32</v>
      </c>
      <c r="AF45" s="201">
        <v>0</v>
      </c>
      <c r="AG45" s="201">
        <v>0</v>
      </c>
      <c r="AH45" s="201">
        <v>0</v>
      </c>
      <c r="AI45" s="201">
        <v>18.52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7.95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5.18</v>
      </c>
      <c r="BA45" s="201">
        <v>3.41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9.15</v>
      </c>
      <c r="M46" s="201">
        <v>2.5299999999999998</v>
      </c>
      <c r="N46" s="201">
        <v>2.85</v>
      </c>
      <c r="O46" s="201">
        <v>3.15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85.32</v>
      </c>
      <c r="AF46" s="201">
        <v>0</v>
      </c>
      <c r="AG46" s="201">
        <v>0</v>
      </c>
      <c r="AH46" s="201">
        <v>0</v>
      </c>
      <c r="AI46" s="201">
        <v>18.52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7.95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5.18</v>
      </c>
      <c r="BA46" s="201">
        <v>3.41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2.81</v>
      </c>
      <c r="L47" s="201">
        <v>9.15</v>
      </c>
      <c r="M47" s="201">
        <v>2.5</v>
      </c>
      <c r="N47" s="201">
        <v>2.82</v>
      </c>
      <c r="O47" s="201">
        <v>3.12</v>
      </c>
      <c r="P47" s="201">
        <v>5.15</v>
      </c>
      <c r="Q47" s="201">
        <v>0.41</v>
      </c>
      <c r="R47" s="201">
        <v>0.7</v>
      </c>
      <c r="S47" s="201">
        <v>0.62</v>
      </c>
      <c r="T47" s="201">
        <v>1.55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85.32</v>
      </c>
      <c r="AF47" s="201">
        <v>0</v>
      </c>
      <c r="AG47" s="201">
        <v>0</v>
      </c>
      <c r="AH47" s="201">
        <v>0</v>
      </c>
      <c r="AI47" s="201">
        <v>18.52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7.95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5.18</v>
      </c>
      <c r="BA47" s="201">
        <v>3.41</v>
      </c>
      <c r="BB47" s="201">
        <v>2.68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2.77</v>
      </c>
      <c r="L48" s="201">
        <v>9.15</v>
      </c>
      <c r="M48" s="201">
        <v>2.4900000000000002</v>
      </c>
      <c r="N48" s="201">
        <v>2.8</v>
      </c>
      <c r="O48" s="201">
        <v>3.1</v>
      </c>
      <c r="P48" s="201">
        <v>5.13</v>
      </c>
      <c r="Q48" s="201">
        <v>0.4</v>
      </c>
      <c r="R48" s="201">
        <v>0.7</v>
      </c>
      <c r="S48" s="201">
        <v>0.62</v>
      </c>
      <c r="T48" s="201">
        <v>1.54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85.32</v>
      </c>
      <c r="AF48" s="201">
        <v>0</v>
      </c>
      <c r="AG48" s="201">
        <v>0</v>
      </c>
      <c r="AH48" s="201">
        <v>0</v>
      </c>
      <c r="AI48" s="201">
        <v>22.67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7.95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5.18</v>
      </c>
      <c r="BA48" s="201">
        <v>3.41</v>
      </c>
      <c r="BB48" s="201">
        <v>2.67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9.15</v>
      </c>
      <c r="M49" s="201">
        <v>2.4700000000000002</v>
      </c>
      <c r="N49" s="201">
        <v>2.78</v>
      </c>
      <c r="O49" s="201">
        <v>3.08</v>
      </c>
      <c r="P49" s="201">
        <v>5.09</v>
      </c>
      <c r="Q49" s="201">
        <v>0.35</v>
      </c>
      <c r="R49" s="201">
        <v>0.62</v>
      </c>
      <c r="S49" s="201">
        <v>0.55000000000000004</v>
      </c>
      <c r="T49" s="201">
        <v>1.53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85.32</v>
      </c>
      <c r="AF49" s="201">
        <v>0</v>
      </c>
      <c r="AG49" s="201">
        <v>0</v>
      </c>
      <c r="AH49" s="201">
        <v>0</v>
      </c>
      <c r="AI49" s="201">
        <v>22.67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7.95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5.18</v>
      </c>
      <c r="BA49" s="201">
        <v>3.41</v>
      </c>
      <c r="BB49" s="201">
        <v>2.65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9.15</v>
      </c>
      <c r="M50" s="201">
        <v>2.46</v>
      </c>
      <c r="N50" s="201">
        <v>2.77</v>
      </c>
      <c r="O50" s="201">
        <v>3.07</v>
      </c>
      <c r="P50" s="201">
        <v>5.07</v>
      </c>
      <c r="Q50" s="201">
        <v>0.35</v>
      </c>
      <c r="R50" s="201">
        <v>0.62</v>
      </c>
      <c r="S50" s="201">
        <v>0.55000000000000004</v>
      </c>
      <c r="T50" s="201">
        <v>1.53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85.32</v>
      </c>
      <c r="AF50" s="201">
        <v>0</v>
      </c>
      <c r="AG50" s="201">
        <v>0</v>
      </c>
      <c r="AH50" s="201">
        <v>0</v>
      </c>
      <c r="AI50" s="201">
        <v>22.67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7.95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5.18</v>
      </c>
      <c r="BA50" s="201">
        <v>3.41</v>
      </c>
      <c r="BB50" s="201">
        <v>2.64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9.15</v>
      </c>
      <c r="M51" s="201">
        <v>2.5299999999999998</v>
      </c>
      <c r="N51" s="201">
        <v>2.85</v>
      </c>
      <c r="O51" s="201">
        <v>3.15</v>
      </c>
      <c r="P51" s="201">
        <v>5.21</v>
      </c>
      <c r="Q51" s="201">
        <v>0.41</v>
      </c>
      <c r="R51" s="201">
        <v>1</v>
      </c>
      <c r="S51" s="201">
        <v>0.63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85.32</v>
      </c>
      <c r="AF51" s="201">
        <v>0</v>
      </c>
      <c r="AG51" s="201">
        <v>0</v>
      </c>
      <c r="AH51" s="201">
        <v>0</v>
      </c>
      <c r="AI51" s="201">
        <v>22.67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7.95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5.18</v>
      </c>
      <c r="BA51" s="201">
        <v>3.41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9.15</v>
      </c>
      <c r="M52" s="201">
        <v>2.5299999999999998</v>
      </c>
      <c r="N52" s="201">
        <v>2.85</v>
      </c>
      <c r="O52" s="201">
        <v>3.15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85.32</v>
      </c>
      <c r="AF52" s="201">
        <v>0</v>
      </c>
      <c r="AG52" s="201">
        <v>0</v>
      </c>
      <c r="AH52" s="201">
        <v>0</v>
      </c>
      <c r="AI52" s="201">
        <v>22.67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7.95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5.18</v>
      </c>
      <c r="BA52" s="201">
        <v>3.41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2.76</v>
      </c>
      <c r="L53" s="201">
        <v>9.15</v>
      </c>
      <c r="M53" s="201">
        <v>2.5299999999999998</v>
      </c>
      <c r="N53" s="201">
        <v>2.85</v>
      </c>
      <c r="O53" s="201">
        <v>3.15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85.32</v>
      </c>
      <c r="AF53" s="201">
        <v>0</v>
      </c>
      <c r="AG53" s="201">
        <v>0</v>
      </c>
      <c r="AH53" s="201">
        <v>0</v>
      </c>
      <c r="AI53" s="201">
        <v>22.67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7.95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5.18</v>
      </c>
      <c r="BA53" s="201">
        <v>3.41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9.15</v>
      </c>
      <c r="M54" s="201">
        <v>2.5299999999999998</v>
      </c>
      <c r="N54" s="201">
        <v>2.85</v>
      </c>
      <c r="O54" s="201">
        <v>3.15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85.32</v>
      </c>
      <c r="AF54" s="201">
        <v>0</v>
      </c>
      <c r="AG54" s="201">
        <v>0</v>
      </c>
      <c r="AH54" s="201">
        <v>0</v>
      </c>
      <c r="AI54" s="201">
        <v>22.67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7.95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5.18</v>
      </c>
      <c r="BA54" s="201">
        <v>3.41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9.15</v>
      </c>
      <c r="M55" s="201">
        <v>2.5299999999999998</v>
      </c>
      <c r="N55" s="201">
        <v>2.85</v>
      </c>
      <c r="O55" s="201">
        <v>3.15</v>
      </c>
      <c r="P55" s="201">
        <v>5.21</v>
      </c>
      <c r="Q55" s="201">
        <v>0.41</v>
      </c>
      <c r="R55" s="201">
        <v>1.27</v>
      </c>
      <c r="S55" s="201">
        <v>0.63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85.32</v>
      </c>
      <c r="AF55" s="201">
        <v>0</v>
      </c>
      <c r="AG55" s="201">
        <v>0</v>
      </c>
      <c r="AH55" s="201">
        <v>0</v>
      </c>
      <c r="AI55" s="201">
        <v>22.67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7.95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5.18</v>
      </c>
      <c r="BA55" s="201">
        <v>3.41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9.15</v>
      </c>
      <c r="M56" s="201">
        <v>2.5299999999999998</v>
      </c>
      <c r="N56" s="201">
        <v>2.85</v>
      </c>
      <c r="O56" s="201">
        <v>3.15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85.32</v>
      </c>
      <c r="AF56" s="201">
        <v>0</v>
      </c>
      <c r="AG56" s="201">
        <v>0</v>
      </c>
      <c r="AH56" s="201">
        <v>0</v>
      </c>
      <c r="AI56" s="201">
        <v>22.67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7.95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5.18</v>
      </c>
      <c r="BA56" s="201">
        <v>3.41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2.78</v>
      </c>
      <c r="L57" s="201">
        <v>9.15</v>
      </c>
      <c r="M57" s="201">
        <v>2.5299999999999998</v>
      </c>
      <c r="N57" s="201">
        <v>2.85</v>
      </c>
      <c r="O57" s="201">
        <v>3.15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85.32</v>
      </c>
      <c r="AF57" s="201">
        <v>0</v>
      </c>
      <c r="AG57" s="201">
        <v>0</v>
      </c>
      <c r="AH57" s="201">
        <v>0</v>
      </c>
      <c r="AI57" s="201">
        <v>22.67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7.95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5.18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9.15</v>
      </c>
      <c r="M58" s="201">
        <v>2.5299999999999998</v>
      </c>
      <c r="N58" s="201">
        <v>2.85</v>
      </c>
      <c r="O58" s="201">
        <v>3.15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85.32</v>
      </c>
      <c r="AF58" s="201">
        <v>0</v>
      </c>
      <c r="AG58" s="201">
        <v>0</v>
      </c>
      <c r="AH58" s="201">
        <v>0</v>
      </c>
      <c r="AI58" s="201">
        <v>22.67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7.95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5.18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9.15</v>
      </c>
      <c r="M59" s="201">
        <v>2.5299999999999998</v>
      </c>
      <c r="N59" s="201">
        <v>2.85</v>
      </c>
      <c r="O59" s="201">
        <v>3.15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83.81</v>
      </c>
      <c r="AF59" s="201">
        <v>0</v>
      </c>
      <c r="AG59" s="201">
        <v>0</v>
      </c>
      <c r="AH59" s="201">
        <v>0</v>
      </c>
      <c r="AI59" s="201">
        <v>22.67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7.95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5.18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9.15</v>
      </c>
      <c r="M60" s="201">
        <v>2.5299999999999998</v>
      </c>
      <c r="N60" s="201">
        <v>2.85</v>
      </c>
      <c r="O60" s="201">
        <v>3.15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83.81</v>
      </c>
      <c r="AF60" s="201">
        <v>0</v>
      </c>
      <c r="AG60" s="201">
        <v>0</v>
      </c>
      <c r="AH60" s="201">
        <v>0</v>
      </c>
      <c r="AI60" s="201">
        <v>22.67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7.95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5.18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9.15</v>
      </c>
      <c r="M61" s="201">
        <v>2.5299999999999998</v>
      </c>
      <c r="N61" s="201">
        <v>2.85</v>
      </c>
      <c r="O61" s="201">
        <v>3.15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0.32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83.81</v>
      </c>
      <c r="AF61" s="201">
        <v>0</v>
      </c>
      <c r="AG61" s="201">
        <v>0</v>
      </c>
      <c r="AH61" s="201">
        <v>0</v>
      </c>
      <c r="AI61" s="201">
        <v>22.67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7.95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5.18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9.15</v>
      </c>
      <c r="M62" s="201">
        <v>2.5299999999999998</v>
      </c>
      <c r="N62" s="201">
        <v>2.85</v>
      </c>
      <c r="O62" s="201">
        <v>3.15</v>
      </c>
      <c r="P62" s="201">
        <v>5.21</v>
      </c>
      <c r="Q62" s="201">
        <v>0.41</v>
      </c>
      <c r="R62" s="201">
        <v>1.27</v>
      </c>
      <c r="S62" s="201">
        <v>0.63</v>
      </c>
      <c r="T62" s="201">
        <v>0.64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83.81</v>
      </c>
      <c r="AF62" s="201">
        <v>0</v>
      </c>
      <c r="AG62" s="201">
        <v>0</v>
      </c>
      <c r="AH62" s="201">
        <v>0</v>
      </c>
      <c r="AI62" s="201">
        <v>22.67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7.95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5.18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9.15</v>
      </c>
      <c r="M63" s="201">
        <v>2.5299999999999998</v>
      </c>
      <c r="N63" s="201">
        <v>2.85</v>
      </c>
      <c r="O63" s="201">
        <v>3.15</v>
      </c>
      <c r="P63" s="201">
        <v>5.21</v>
      </c>
      <c r="Q63" s="201">
        <v>0.41</v>
      </c>
      <c r="R63" s="201">
        <v>1.27</v>
      </c>
      <c r="S63" s="201">
        <v>0.63</v>
      </c>
      <c r="T63" s="201">
        <v>0.84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83.81</v>
      </c>
      <c r="AF63" s="201">
        <v>0</v>
      </c>
      <c r="AG63" s="201">
        <v>0</v>
      </c>
      <c r="AH63" s="201">
        <v>0</v>
      </c>
      <c r="AI63" s="201">
        <v>22.67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7.95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5.18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9.15</v>
      </c>
      <c r="M64" s="201">
        <v>2.5299999999999998</v>
      </c>
      <c r="N64" s="201">
        <v>2.85</v>
      </c>
      <c r="O64" s="201">
        <v>3.15</v>
      </c>
      <c r="P64" s="201">
        <v>5.21</v>
      </c>
      <c r="Q64" s="201">
        <v>0.41</v>
      </c>
      <c r="R64" s="201">
        <v>1.27</v>
      </c>
      <c r="S64" s="201">
        <v>0.63</v>
      </c>
      <c r="T64" s="201">
        <v>1.01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83.81</v>
      </c>
      <c r="AF64" s="201">
        <v>0</v>
      </c>
      <c r="AG64" s="201">
        <v>0</v>
      </c>
      <c r="AH64" s="201">
        <v>0</v>
      </c>
      <c r="AI64" s="201">
        <v>22.67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7.95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5.18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9.15</v>
      </c>
      <c r="M65" s="201">
        <v>2.5299999999999998</v>
      </c>
      <c r="N65" s="201">
        <v>2.85</v>
      </c>
      <c r="O65" s="201">
        <v>3.15</v>
      </c>
      <c r="P65" s="201">
        <v>5.21</v>
      </c>
      <c r="Q65" s="201">
        <v>0.41</v>
      </c>
      <c r="R65" s="201">
        <v>1.27</v>
      </c>
      <c r="S65" s="201">
        <v>0.63</v>
      </c>
      <c r="T65" s="201">
        <v>1.17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83.81</v>
      </c>
      <c r="AF65" s="201">
        <v>0</v>
      </c>
      <c r="AG65" s="201">
        <v>0</v>
      </c>
      <c r="AH65" s="201">
        <v>0</v>
      </c>
      <c r="AI65" s="201">
        <v>22.67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7.95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5.18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9.15</v>
      </c>
      <c r="M66" s="201">
        <v>2.5299999999999998</v>
      </c>
      <c r="N66" s="201">
        <v>2.85</v>
      </c>
      <c r="O66" s="201">
        <v>3.15</v>
      </c>
      <c r="P66" s="201">
        <v>5.21</v>
      </c>
      <c r="Q66" s="201">
        <v>0.41</v>
      </c>
      <c r="R66" s="201">
        <v>1.27</v>
      </c>
      <c r="S66" s="201">
        <v>0.63</v>
      </c>
      <c r="T66" s="201">
        <v>1.34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83.81</v>
      </c>
      <c r="AF66" s="201">
        <v>0</v>
      </c>
      <c r="AG66" s="201">
        <v>0</v>
      </c>
      <c r="AH66" s="201">
        <v>0</v>
      </c>
      <c r="AI66" s="201">
        <v>22.67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7.95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5.18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9.15</v>
      </c>
      <c r="M67" s="201">
        <v>2.5299999999999998</v>
      </c>
      <c r="N67" s="201">
        <v>2.85</v>
      </c>
      <c r="O67" s="201">
        <v>3.15</v>
      </c>
      <c r="P67" s="201">
        <v>5.21</v>
      </c>
      <c r="Q67" s="201">
        <v>0.41</v>
      </c>
      <c r="R67" s="201">
        <v>1.27</v>
      </c>
      <c r="S67" s="201">
        <v>0.63</v>
      </c>
      <c r="T67" s="201">
        <v>0.91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83.81</v>
      </c>
      <c r="AF67" s="201">
        <v>0</v>
      </c>
      <c r="AG67" s="201">
        <v>0</v>
      </c>
      <c r="AH67" s="201">
        <v>0</v>
      </c>
      <c r="AI67" s="201">
        <v>22.67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7.95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5.18</v>
      </c>
      <c r="BA67" s="201">
        <v>3.41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9.15</v>
      </c>
      <c r="M68" s="201">
        <v>2.5299999999999998</v>
      </c>
      <c r="N68" s="201">
        <v>2.85</v>
      </c>
      <c r="O68" s="201">
        <v>3.15</v>
      </c>
      <c r="P68" s="201">
        <v>5.21</v>
      </c>
      <c r="Q68" s="201">
        <v>0.41</v>
      </c>
      <c r="R68" s="201">
        <v>1.27</v>
      </c>
      <c r="S68" s="201">
        <v>0.56999999999999995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83.81</v>
      </c>
      <c r="AF68" s="201">
        <v>0</v>
      </c>
      <c r="AG68" s="201">
        <v>0</v>
      </c>
      <c r="AH68" s="201">
        <v>0</v>
      </c>
      <c r="AI68" s="201">
        <v>22.67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7.95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5.18</v>
      </c>
      <c r="BA68" s="201">
        <v>3.41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2.5299999999999998</v>
      </c>
      <c r="L69" s="201">
        <v>9.15</v>
      </c>
      <c r="M69" s="201">
        <v>2.5299999999999998</v>
      </c>
      <c r="N69" s="201">
        <v>2.85</v>
      </c>
      <c r="O69" s="201">
        <v>3.15</v>
      </c>
      <c r="P69" s="201">
        <v>5.21</v>
      </c>
      <c r="Q69" s="201">
        <v>0.37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83.81</v>
      </c>
      <c r="AF69" s="201">
        <v>0</v>
      </c>
      <c r="AG69" s="201">
        <v>0</v>
      </c>
      <c r="AH69" s="201">
        <v>0</v>
      </c>
      <c r="AI69" s="201">
        <v>22.67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7.95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5.18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2.62</v>
      </c>
      <c r="L70" s="201">
        <v>9.15</v>
      </c>
      <c r="M70" s="201">
        <v>2.5299999999999998</v>
      </c>
      <c r="N70" s="201">
        <v>2.85</v>
      </c>
      <c r="O70" s="201">
        <v>3.15</v>
      </c>
      <c r="P70" s="201">
        <v>5.21</v>
      </c>
      <c r="Q70" s="201">
        <v>0.37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83.81</v>
      </c>
      <c r="AF70" s="201">
        <v>0</v>
      </c>
      <c r="AG70" s="201">
        <v>0</v>
      </c>
      <c r="AH70" s="201">
        <v>0</v>
      </c>
      <c r="AI70" s="201">
        <v>22.67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5.18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9.15</v>
      </c>
      <c r="M71" s="201">
        <v>2.5299999999999998</v>
      </c>
      <c r="N71" s="201">
        <v>2.85</v>
      </c>
      <c r="O71" s="201">
        <v>3.15</v>
      </c>
      <c r="P71" s="201">
        <v>5.21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</v>
      </c>
      <c r="AB71" s="201">
        <v>0</v>
      </c>
      <c r="AC71" s="201">
        <v>0</v>
      </c>
      <c r="AD71" s="201">
        <v>0</v>
      </c>
      <c r="AE71" s="201">
        <v>83.81</v>
      </c>
      <c r="AF71" s="201">
        <v>0</v>
      </c>
      <c r="AG71" s="201">
        <v>0</v>
      </c>
      <c r="AH71" s="201">
        <v>0</v>
      </c>
      <c r="AI71" s="201">
        <v>22.67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5.18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9.15</v>
      </c>
      <c r="M72" s="201">
        <v>2.5299999999999998</v>
      </c>
      <c r="N72" s="201">
        <v>2.85</v>
      </c>
      <c r="O72" s="201">
        <v>3.15</v>
      </c>
      <c r="P72" s="201">
        <v>5.21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</v>
      </c>
      <c r="AB72" s="201">
        <v>0</v>
      </c>
      <c r="AC72" s="201">
        <v>0</v>
      </c>
      <c r="AD72" s="201">
        <v>0</v>
      </c>
      <c r="AE72" s="201">
        <v>83.81</v>
      </c>
      <c r="AF72" s="201">
        <v>0</v>
      </c>
      <c r="AG72" s="201">
        <v>0</v>
      </c>
      <c r="AH72" s="201">
        <v>0</v>
      </c>
      <c r="AI72" s="201">
        <v>22.67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5.18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9.15</v>
      </c>
      <c r="M73" s="201">
        <v>2.5299999999999998</v>
      </c>
      <c r="N73" s="201">
        <v>2.85</v>
      </c>
      <c r="O73" s="201">
        <v>3.15</v>
      </c>
      <c r="P73" s="201">
        <v>5.21</v>
      </c>
      <c r="Q73" s="201">
        <v>0.37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1.93</v>
      </c>
      <c r="AB73" s="201">
        <v>0</v>
      </c>
      <c r="AC73" s="201">
        <v>0</v>
      </c>
      <c r="AD73" s="201">
        <v>0</v>
      </c>
      <c r="AE73" s="201">
        <v>83.81</v>
      </c>
      <c r="AF73" s="201">
        <v>0</v>
      </c>
      <c r="AG73" s="201">
        <v>0</v>
      </c>
      <c r="AH73" s="201">
        <v>0</v>
      </c>
      <c r="AI73" s="201">
        <v>22.67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5.18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9.15</v>
      </c>
      <c r="M74" s="201">
        <v>2.5299999999999998</v>
      </c>
      <c r="N74" s="201">
        <v>2.85</v>
      </c>
      <c r="O74" s="201">
        <v>3.15</v>
      </c>
      <c r="P74" s="201">
        <v>5.21</v>
      </c>
      <c r="Q74" s="201">
        <v>0.41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1.93</v>
      </c>
      <c r="AB74" s="201">
        <v>0</v>
      </c>
      <c r="AC74" s="201">
        <v>0</v>
      </c>
      <c r="AD74" s="201">
        <v>0</v>
      </c>
      <c r="AE74" s="201">
        <v>83.81</v>
      </c>
      <c r="AF74" s="201">
        <v>0</v>
      </c>
      <c r="AG74" s="201">
        <v>0</v>
      </c>
      <c r="AH74" s="201">
        <v>0</v>
      </c>
      <c r="AI74" s="201">
        <v>22.67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5.18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9.15</v>
      </c>
      <c r="M75" s="201">
        <v>2.5299999999999998</v>
      </c>
      <c r="N75" s="201">
        <v>2.85</v>
      </c>
      <c r="O75" s="201">
        <v>3.15</v>
      </c>
      <c r="P75" s="201">
        <v>5.21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1.93</v>
      </c>
      <c r="AB75" s="201">
        <v>1.24</v>
      </c>
      <c r="AC75" s="201">
        <v>0</v>
      </c>
      <c r="AD75" s="201">
        <v>0</v>
      </c>
      <c r="AE75" s="201">
        <v>83.81</v>
      </c>
      <c r="AF75" s="201">
        <v>0</v>
      </c>
      <c r="AG75" s="201">
        <v>0</v>
      </c>
      <c r="AH75" s="201">
        <v>0</v>
      </c>
      <c r="AI75" s="201">
        <v>22.67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5.18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2.76</v>
      </c>
      <c r="L76" s="201">
        <v>9.15</v>
      </c>
      <c r="M76" s="201">
        <v>2.5299999999999998</v>
      </c>
      <c r="N76" s="201">
        <v>2.85</v>
      </c>
      <c r="O76" s="201">
        <v>3.15</v>
      </c>
      <c r="P76" s="201">
        <v>5.21</v>
      </c>
      <c r="Q76" s="201">
        <v>0.41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1.93</v>
      </c>
      <c r="AB76" s="201">
        <v>1.24</v>
      </c>
      <c r="AC76" s="201">
        <v>0</v>
      </c>
      <c r="AD76" s="201">
        <v>0</v>
      </c>
      <c r="AE76" s="201">
        <v>83.81</v>
      </c>
      <c r="AF76" s="201">
        <v>0</v>
      </c>
      <c r="AG76" s="201">
        <v>0</v>
      </c>
      <c r="AH76" s="201">
        <v>0</v>
      </c>
      <c r="AI76" s="201">
        <v>22.67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5.18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9.15</v>
      </c>
      <c r="M77" s="201">
        <v>2.5299999999999998</v>
      </c>
      <c r="N77" s="201">
        <v>2.85</v>
      </c>
      <c r="O77" s="201">
        <v>3.15</v>
      </c>
      <c r="P77" s="201">
        <v>5.21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1.93</v>
      </c>
      <c r="AB77" s="201">
        <v>1.24</v>
      </c>
      <c r="AC77" s="201">
        <v>0</v>
      </c>
      <c r="AD77" s="201">
        <v>0</v>
      </c>
      <c r="AE77" s="201">
        <v>83.81</v>
      </c>
      <c r="AF77" s="201">
        <v>0</v>
      </c>
      <c r="AG77" s="201">
        <v>0</v>
      </c>
      <c r="AH77" s="201">
        <v>0</v>
      </c>
      <c r="AI77" s="201">
        <v>10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5.18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9.15</v>
      </c>
      <c r="M78" s="201">
        <v>2.5299999999999998</v>
      </c>
      <c r="N78" s="201">
        <v>2.85</v>
      </c>
      <c r="O78" s="201">
        <v>3.15</v>
      </c>
      <c r="P78" s="201">
        <v>5.21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</v>
      </c>
      <c r="AB78" s="201">
        <v>0</v>
      </c>
      <c r="AC78" s="201">
        <v>0</v>
      </c>
      <c r="AD78" s="201">
        <v>0</v>
      </c>
      <c r="AE78" s="201">
        <v>83.81</v>
      </c>
      <c r="AF78" s="201">
        <v>0</v>
      </c>
      <c r="AG78" s="201">
        <v>0</v>
      </c>
      <c r="AH78" s="201">
        <v>0</v>
      </c>
      <c r="AI78" s="201">
        <v>10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5.18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9.15</v>
      </c>
      <c r="M79" s="201">
        <v>2.5299999999999998</v>
      </c>
      <c r="N79" s="201">
        <v>2.85</v>
      </c>
      <c r="O79" s="201">
        <v>3.15</v>
      </c>
      <c r="P79" s="201">
        <v>5.21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83.81</v>
      </c>
      <c r="AF79" s="201">
        <v>0</v>
      </c>
      <c r="AG79" s="201">
        <v>0</v>
      </c>
      <c r="AH79" s="201">
        <v>0</v>
      </c>
      <c r="AI79" s="201">
        <v>10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5.18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9.15</v>
      </c>
      <c r="M80" s="201">
        <v>2.5299999999999998</v>
      </c>
      <c r="N80" s="201">
        <v>2.85</v>
      </c>
      <c r="O80" s="201">
        <v>3.15</v>
      </c>
      <c r="P80" s="201">
        <v>5.21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83.81</v>
      </c>
      <c r="AF80" s="201">
        <v>0</v>
      </c>
      <c r="AG80" s="201">
        <v>0</v>
      </c>
      <c r="AH80" s="201">
        <v>0</v>
      </c>
      <c r="AI80" s="201">
        <v>10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5.18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2.5299999999999998</v>
      </c>
      <c r="N81" s="201">
        <v>2.85</v>
      </c>
      <c r="O81" s="201">
        <v>3.15</v>
      </c>
      <c r="P81" s="201">
        <v>5.21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83.81</v>
      </c>
      <c r="AF81" s="201">
        <v>0</v>
      </c>
      <c r="AG81" s="201">
        <v>0</v>
      </c>
      <c r="AH81" s="201">
        <v>0</v>
      </c>
      <c r="AI81" s="201">
        <v>10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5.18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2.5299999999999998</v>
      </c>
      <c r="N82" s="201">
        <v>2.85</v>
      </c>
      <c r="O82" s="201">
        <v>3.15</v>
      </c>
      <c r="P82" s="201">
        <v>5.21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83.81</v>
      </c>
      <c r="AF82" s="201">
        <v>0</v>
      </c>
      <c r="AG82" s="201">
        <v>0</v>
      </c>
      <c r="AH82" s="201">
        <v>0</v>
      </c>
      <c r="AI82" s="201">
        <v>10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5.18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2.5299999999999998</v>
      </c>
      <c r="N83" s="201">
        <v>2.85</v>
      </c>
      <c r="O83" s="201">
        <v>3.15</v>
      </c>
      <c r="P83" s="201">
        <v>5.21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83.81</v>
      </c>
      <c r="AF83" s="201">
        <v>0</v>
      </c>
      <c r="AG83" s="201">
        <v>0</v>
      </c>
      <c r="AH83" s="201">
        <v>0</v>
      </c>
      <c r="AI83" s="201">
        <v>10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5.18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2.5299999999999998</v>
      </c>
      <c r="N84" s="201">
        <v>2.85</v>
      </c>
      <c r="O84" s="201">
        <v>3.15</v>
      </c>
      <c r="P84" s="201">
        <v>5.21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83.81</v>
      </c>
      <c r="AF84" s="201">
        <v>0</v>
      </c>
      <c r="AG84" s="201">
        <v>0</v>
      </c>
      <c r="AH84" s="201">
        <v>0</v>
      </c>
      <c r="AI84" s="201">
        <v>10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5.18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2.5299999999999998</v>
      </c>
      <c r="N85" s="201">
        <v>2.85</v>
      </c>
      <c r="O85" s="201">
        <v>3.15</v>
      </c>
      <c r="P85" s="201">
        <v>5.21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83.81</v>
      </c>
      <c r="AF85" s="201">
        <v>0</v>
      </c>
      <c r="AG85" s="201">
        <v>0</v>
      </c>
      <c r="AH85" s="201">
        <v>0</v>
      </c>
      <c r="AI85" s="201">
        <v>10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5.18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2.5299999999999998</v>
      </c>
      <c r="N86" s="201">
        <v>2.85</v>
      </c>
      <c r="O86" s="201">
        <v>3.15</v>
      </c>
      <c r="P86" s="201">
        <v>5.21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83.81</v>
      </c>
      <c r="AF86" s="201">
        <v>0</v>
      </c>
      <c r="AG86" s="201">
        <v>0</v>
      </c>
      <c r="AH86" s="201">
        <v>0</v>
      </c>
      <c r="AI86" s="201">
        <v>10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5.18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2.5299999999999998</v>
      </c>
      <c r="N87" s="201">
        <v>2.85</v>
      </c>
      <c r="O87" s="201">
        <v>3.15</v>
      </c>
      <c r="P87" s="201">
        <v>5.21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85.32</v>
      </c>
      <c r="AF87" s="201">
        <v>0</v>
      </c>
      <c r="AG87" s="201">
        <v>0</v>
      </c>
      <c r="AH87" s="201">
        <v>0</v>
      </c>
      <c r="AI87" s="201">
        <v>10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5.18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2.5299999999999998</v>
      </c>
      <c r="N88" s="201">
        <v>2.85</v>
      </c>
      <c r="O88" s="201">
        <v>3.15</v>
      </c>
      <c r="P88" s="201">
        <v>5.21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85.32</v>
      </c>
      <c r="AF88" s="201">
        <v>0</v>
      </c>
      <c r="AG88" s="201">
        <v>0</v>
      </c>
      <c r="AH88" s="201">
        <v>0</v>
      </c>
      <c r="AI88" s="201">
        <v>10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5.18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2.5299999999999998</v>
      </c>
      <c r="N89" s="201">
        <v>2.85</v>
      </c>
      <c r="O89" s="201">
        <v>3.15</v>
      </c>
      <c r="P89" s="201">
        <v>5.21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85.32</v>
      </c>
      <c r="AF89" s="201">
        <v>0</v>
      </c>
      <c r="AG89" s="201">
        <v>0</v>
      </c>
      <c r="AH89" s="201">
        <v>0</v>
      </c>
      <c r="AI89" s="201">
        <v>10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5.18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2.5299999999999998</v>
      </c>
      <c r="N90" s="201">
        <v>2.85</v>
      </c>
      <c r="O90" s="201">
        <v>3.15</v>
      </c>
      <c r="P90" s="201">
        <v>5.21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85.32</v>
      </c>
      <c r="AF90" s="201">
        <v>0</v>
      </c>
      <c r="AG90" s="201">
        <v>0</v>
      </c>
      <c r="AH90" s="201">
        <v>0</v>
      </c>
      <c r="AI90" s="201">
        <v>10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5.18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2.5299999999999998</v>
      </c>
      <c r="N91" s="201">
        <v>2.85</v>
      </c>
      <c r="O91" s="201">
        <v>3.15</v>
      </c>
      <c r="P91" s="201">
        <v>5.21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85.32</v>
      </c>
      <c r="AF91" s="201">
        <v>0</v>
      </c>
      <c r="AG91" s="201">
        <v>0</v>
      </c>
      <c r="AH91" s="201">
        <v>0</v>
      </c>
      <c r="AI91" s="201">
        <v>10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5.18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2.5299999999999998</v>
      </c>
      <c r="N92" s="201">
        <v>2.85</v>
      </c>
      <c r="O92" s="201">
        <v>3.15</v>
      </c>
      <c r="P92" s="201">
        <v>5.21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85.32</v>
      </c>
      <c r="AF92" s="201">
        <v>0</v>
      </c>
      <c r="AG92" s="201">
        <v>0</v>
      </c>
      <c r="AH92" s="201">
        <v>0</v>
      </c>
      <c r="AI92" s="201">
        <v>10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5.18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2.5299999999999998</v>
      </c>
      <c r="N93" s="201">
        <v>2.85</v>
      </c>
      <c r="O93" s="201">
        <v>3.15</v>
      </c>
      <c r="P93" s="201">
        <v>5.21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85.32</v>
      </c>
      <c r="AF93" s="201">
        <v>0</v>
      </c>
      <c r="AG93" s="201">
        <v>0</v>
      </c>
      <c r="AH93" s="201">
        <v>0</v>
      </c>
      <c r="AI93" s="201">
        <v>10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5.18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2.5299999999999998</v>
      </c>
      <c r="N94" s="201">
        <v>2.85</v>
      </c>
      <c r="O94" s="201">
        <v>3.15</v>
      </c>
      <c r="P94" s="201">
        <v>5.21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85.32</v>
      </c>
      <c r="AF94" s="201">
        <v>0</v>
      </c>
      <c r="AG94" s="201">
        <v>0</v>
      </c>
      <c r="AH94" s="201">
        <v>0</v>
      </c>
      <c r="AI94" s="201">
        <v>10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5.18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2.5299999999999998</v>
      </c>
      <c r="N95" s="201">
        <v>2.85</v>
      </c>
      <c r="O95" s="201">
        <v>3.15</v>
      </c>
      <c r="P95" s="201">
        <v>5.21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85.32</v>
      </c>
      <c r="AF95" s="201">
        <v>0</v>
      </c>
      <c r="AG95" s="201">
        <v>0</v>
      </c>
      <c r="AH95" s="201">
        <v>0</v>
      </c>
      <c r="AI95" s="201">
        <v>10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5.18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2.5299999999999998</v>
      </c>
      <c r="N96" s="201">
        <v>2.85</v>
      </c>
      <c r="O96" s="201">
        <v>3.15</v>
      </c>
      <c r="P96" s="201">
        <v>5.21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85.32</v>
      </c>
      <c r="AF96" s="201">
        <v>0</v>
      </c>
      <c r="AG96" s="201">
        <v>0</v>
      </c>
      <c r="AH96" s="201">
        <v>0</v>
      </c>
      <c r="AI96" s="201">
        <v>10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5.18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2.5299999999999998</v>
      </c>
      <c r="N97" s="201">
        <v>2.85</v>
      </c>
      <c r="O97" s="201">
        <v>3.15</v>
      </c>
      <c r="P97" s="201">
        <v>5.21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85.32</v>
      </c>
      <c r="AF97" s="201">
        <v>0</v>
      </c>
      <c r="AG97" s="201">
        <v>0</v>
      </c>
      <c r="AH97" s="201">
        <v>0</v>
      </c>
      <c r="AI97" s="201">
        <v>10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5.18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2.5299999999999998</v>
      </c>
      <c r="N98" s="201">
        <v>2.85</v>
      </c>
      <c r="O98" s="201">
        <v>3.15</v>
      </c>
      <c r="P98" s="201">
        <v>5.21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85.32</v>
      </c>
      <c r="AF98" s="201">
        <v>0</v>
      </c>
      <c r="AG98" s="201">
        <v>0</v>
      </c>
      <c r="AH98" s="201">
        <v>0</v>
      </c>
      <c r="AI98" s="201">
        <v>10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5.18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9.6174999999999993E-3</v>
      </c>
      <c r="K99">
        <f t="shared" si="0"/>
        <v>5.2177499999999974E-2</v>
      </c>
      <c r="L99">
        <f t="shared" si="0"/>
        <v>0.18117999999999973</v>
      </c>
      <c r="M99">
        <f t="shared" si="0"/>
        <v>4.7122500000000012E-2</v>
      </c>
      <c r="N99">
        <f t="shared" si="0"/>
        <v>5.3082499999999935E-2</v>
      </c>
      <c r="O99">
        <f t="shared" si="0"/>
        <v>5.8680000000000065E-2</v>
      </c>
      <c r="P99">
        <f t="shared" si="0"/>
        <v>9.7062499999999913E-2</v>
      </c>
      <c r="Q99">
        <f t="shared" si="0"/>
        <v>7.870000000000002E-3</v>
      </c>
      <c r="R99">
        <f t="shared" si="0"/>
        <v>2.3357499999999996E-2</v>
      </c>
      <c r="S99">
        <f t="shared" si="0"/>
        <v>1.2057500000000013E-2</v>
      </c>
      <c r="T99">
        <f t="shared" si="0"/>
        <v>2.5755000000000017E-2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4.9672500000000071E-2</v>
      </c>
      <c r="AB99">
        <f t="shared" si="0"/>
        <v>9.2999999999999995E-4</v>
      </c>
      <c r="AC99">
        <f t="shared" si="0"/>
        <v>0</v>
      </c>
      <c r="AD99">
        <f t="shared" si="0"/>
        <v>0</v>
      </c>
      <c r="AE99">
        <f t="shared" si="0"/>
        <v>2.0376425000000018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0.38246749999999996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0.15590000000000004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0.12432000000000014</v>
      </c>
      <c r="BA99">
        <f t="shared" si="0"/>
        <v>8.2110000000000002E-2</v>
      </c>
      <c r="BB99">
        <f t="shared" si="0"/>
        <v>6.5607500000000082E-2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17.22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17.22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17.22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17.22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17.22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17.22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17.22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17.22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17.22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17.22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17.22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17.22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17.22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17.22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17.22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17.22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17.22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17.22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17.22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17.22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17.22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17.22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17.22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17.22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17.22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17.22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17.22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17.22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17.22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17.22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17.22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17.22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17.22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17.22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17.22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17.22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17.22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17.22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17.22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17.22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17.22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17.22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17.22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17.22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17.22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17.22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17.22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17.22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17.22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17.22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17.22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17.22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17.22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17.22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17.22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16.91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16.91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16.91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16.91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16.91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16.91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16.91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16.91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16.91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16.91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16.91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16.91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16.91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16.91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16.91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16.91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16.91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16.91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16.91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16.91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16.91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16.91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16.91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16.91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16.91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16.91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16.91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16.91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17.22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17.22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17.22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17.22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17.22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17.22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17.22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17.22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17.22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17.22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17.22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17.22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0.41121750000000085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41.55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792.15</v>
      </c>
      <c r="P3" s="201">
        <v>0</v>
      </c>
    </row>
    <row r="4" spans="1:17">
      <c r="A4" t="s">
        <v>46</v>
      </c>
      <c r="C4" s="24">
        <v>42.39</v>
      </c>
      <c r="D4" s="24">
        <v>0</v>
      </c>
      <c r="E4" s="24">
        <v>0</v>
      </c>
      <c r="F4" s="24">
        <v>0</v>
      </c>
      <c r="G4" s="201">
        <v>282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772.15</v>
      </c>
      <c r="P4" s="201">
        <v>0</v>
      </c>
    </row>
    <row r="5" spans="1:17">
      <c r="A5" t="s">
        <v>47</v>
      </c>
      <c r="C5" s="24">
        <v>42.39</v>
      </c>
      <c r="D5" s="24">
        <v>0</v>
      </c>
      <c r="E5" s="24">
        <v>0</v>
      </c>
      <c r="F5" s="24">
        <v>0</v>
      </c>
      <c r="G5" s="201">
        <v>282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622.15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282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490.15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282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430.15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282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410.15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282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400.15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282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400.15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282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285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282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195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282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185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282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185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282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185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282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185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282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185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282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185</v>
      </c>
      <c r="P18" s="201">
        <v>0</v>
      </c>
    </row>
    <row r="19" spans="1:16">
      <c r="A19" t="s">
        <v>61</v>
      </c>
      <c r="C19" s="24">
        <v>34.17</v>
      </c>
      <c r="D19" s="24">
        <v>0</v>
      </c>
      <c r="E19" s="24">
        <v>0</v>
      </c>
      <c r="F19" s="24">
        <v>0</v>
      </c>
      <c r="G19" s="201">
        <v>282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34.17</v>
      </c>
      <c r="D20" s="24">
        <v>0</v>
      </c>
      <c r="E20" s="24">
        <v>0</v>
      </c>
      <c r="F20" s="24">
        <v>0</v>
      </c>
      <c r="G20" s="201">
        <v>282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282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282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282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282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282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282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282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282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282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282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282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282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282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282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282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282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282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282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282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282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282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282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282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282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282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282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282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282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282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282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282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282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282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282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282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282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282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282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277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277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277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277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277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277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277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277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277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277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277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185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277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185</v>
      </c>
      <c r="P70" s="201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1">
        <v>277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214</v>
      </c>
      <c r="P71" s="201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1">
        <v>277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218</v>
      </c>
      <c r="P72" s="201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201">
        <v>277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210</v>
      </c>
      <c r="P73" s="201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201">
        <v>277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200</v>
      </c>
      <c r="P74" s="201">
        <v>0</v>
      </c>
    </row>
    <row r="75" spans="1:16">
      <c r="A75" t="s">
        <v>117</v>
      </c>
      <c r="C75" s="24">
        <v>32</v>
      </c>
      <c r="D75" s="24">
        <v>25</v>
      </c>
      <c r="E75" s="24">
        <v>0</v>
      </c>
      <c r="F75" s="24">
        <v>0</v>
      </c>
      <c r="G75" s="201">
        <v>277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210</v>
      </c>
      <c r="P75" s="201">
        <v>0</v>
      </c>
    </row>
    <row r="76" spans="1:16">
      <c r="A76" t="s">
        <v>118</v>
      </c>
      <c r="C76" s="24">
        <v>32</v>
      </c>
      <c r="D76" s="24">
        <v>25</v>
      </c>
      <c r="E76" s="24">
        <v>0</v>
      </c>
      <c r="F76" s="24">
        <v>0</v>
      </c>
      <c r="G76" s="201">
        <v>277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215</v>
      </c>
      <c r="P76" s="201">
        <v>0</v>
      </c>
    </row>
    <row r="77" spans="1:16">
      <c r="A77" t="s">
        <v>119</v>
      </c>
      <c r="C77" s="24">
        <v>32</v>
      </c>
      <c r="D77" s="24">
        <v>25</v>
      </c>
      <c r="E77" s="24">
        <v>0</v>
      </c>
      <c r="F77" s="24">
        <v>0</v>
      </c>
      <c r="G77" s="201">
        <v>277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180</v>
      </c>
      <c r="P77" s="201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277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185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277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177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277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308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277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180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277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277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284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277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304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277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390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277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470.04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282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348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282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422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282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498.04</v>
      </c>
      <c r="P89" s="201">
        <v>0</v>
      </c>
    </row>
    <row r="90" spans="1:16">
      <c r="A90" t="s">
        <v>132</v>
      </c>
      <c r="C90" s="24">
        <v>42.39</v>
      </c>
      <c r="D90" s="24">
        <v>0</v>
      </c>
      <c r="E90" s="24">
        <v>0</v>
      </c>
      <c r="F90" s="24">
        <v>0</v>
      </c>
      <c r="G90" s="201">
        <v>282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590.24</v>
      </c>
      <c r="P90" s="201">
        <v>0</v>
      </c>
    </row>
    <row r="91" spans="1:16">
      <c r="A91" t="s">
        <v>133</v>
      </c>
      <c r="C91" s="24">
        <v>42.39</v>
      </c>
      <c r="D91" s="24">
        <v>0</v>
      </c>
      <c r="E91" s="24">
        <v>0</v>
      </c>
      <c r="F91" s="24">
        <v>0</v>
      </c>
      <c r="G91" s="201">
        <v>282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648.24</v>
      </c>
      <c r="P91" s="201">
        <v>0</v>
      </c>
    </row>
    <row r="92" spans="1:16">
      <c r="A92" t="s">
        <v>134</v>
      </c>
      <c r="C92" s="24">
        <v>42.39</v>
      </c>
      <c r="D92" s="24">
        <v>0</v>
      </c>
      <c r="E92" s="24">
        <v>0</v>
      </c>
      <c r="F92" s="24">
        <v>0</v>
      </c>
      <c r="G92" s="201">
        <v>282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685.24</v>
      </c>
      <c r="P92" s="201">
        <v>0</v>
      </c>
    </row>
    <row r="93" spans="1:16">
      <c r="A93" t="s">
        <v>135</v>
      </c>
      <c r="C93" s="24">
        <v>42.39</v>
      </c>
      <c r="D93" s="24">
        <v>0</v>
      </c>
      <c r="E93" s="24">
        <v>0</v>
      </c>
      <c r="F93" s="24">
        <v>0</v>
      </c>
      <c r="G93" s="201">
        <v>282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663.24</v>
      </c>
      <c r="P93" s="201">
        <v>0</v>
      </c>
    </row>
    <row r="94" spans="1:16">
      <c r="A94" t="s">
        <v>136</v>
      </c>
      <c r="C94" s="24">
        <v>42.39</v>
      </c>
      <c r="D94" s="24">
        <v>0</v>
      </c>
      <c r="E94" s="24">
        <v>0</v>
      </c>
      <c r="F94" s="24">
        <v>0</v>
      </c>
      <c r="G94" s="201">
        <v>282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728.24</v>
      </c>
      <c r="P94" s="201">
        <v>0</v>
      </c>
    </row>
    <row r="95" spans="1:16">
      <c r="A95" t="s">
        <v>137</v>
      </c>
      <c r="C95" s="24">
        <v>42.39</v>
      </c>
      <c r="D95" s="24">
        <v>0</v>
      </c>
      <c r="E95" s="24">
        <v>0</v>
      </c>
      <c r="F95" s="24">
        <v>0</v>
      </c>
      <c r="G95" s="201">
        <v>282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736.24</v>
      </c>
      <c r="P95" s="201">
        <v>0</v>
      </c>
    </row>
    <row r="96" spans="1:16">
      <c r="A96" t="s">
        <v>138</v>
      </c>
      <c r="C96" s="24">
        <v>42.39</v>
      </c>
      <c r="D96" s="24">
        <v>0</v>
      </c>
      <c r="E96" s="24">
        <v>0</v>
      </c>
      <c r="F96" s="24">
        <v>0</v>
      </c>
      <c r="G96" s="201">
        <v>282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742.24</v>
      </c>
      <c r="P96" s="201">
        <v>0</v>
      </c>
    </row>
    <row r="97" spans="1:17">
      <c r="A97" t="s">
        <v>139</v>
      </c>
      <c r="C97" s="24">
        <v>42.39</v>
      </c>
      <c r="D97" s="24">
        <v>0</v>
      </c>
      <c r="E97" s="24">
        <v>0</v>
      </c>
      <c r="F97" s="24">
        <v>0</v>
      </c>
      <c r="G97" s="201">
        <v>282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727.24</v>
      </c>
      <c r="P97" s="201">
        <v>0</v>
      </c>
    </row>
    <row r="98" spans="1:17">
      <c r="A98" t="s">
        <v>140</v>
      </c>
      <c r="C98" s="24">
        <v>42.39</v>
      </c>
      <c r="D98" s="24">
        <v>0</v>
      </c>
      <c r="E98" s="24">
        <v>0</v>
      </c>
      <c r="F98" s="24">
        <v>0</v>
      </c>
      <c r="G98" s="201">
        <v>282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711.24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0.85554499999999978</v>
      </c>
      <c r="D99" s="114">
        <f t="shared" si="0"/>
        <v>1.8749999999999999E-2</v>
      </c>
      <c r="E99" s="114">
        <f t="shared" si="0"/>
        <v>0</v>
      </c>
      <c r="F99" s="114">
        <f t="shared" si="0"/>
        <v>0</v>
      </c>
      <c r="G99" s="114">
        <f t="shared" si="0"/>
        <v>6.7350000000000003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6.3406100000000043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45.45</v>
      </c>
      <c r="K3" s="201">
        <v>17.77</v>
      </c>
      <c r="L3" s="201">
        <v>0.63</v>
      </c>
      <c r="M3" s="201">
        <v>2.27</v>
      </c>
      <c r="N3" s="201">
        <v>1.9</v>
      </c>
      <c r="O3" s="201">
        <v>2.65</v>
      </c>
      <c r="P3" s="201">
        <v>1.1299999999999999</v>
      </c>
      <c r="Q3" s="201">
        <v>0.35</v>
      </c>
      <c r="R3" s="201">
        <v>0.69</v>
      </c>
      <c r="S3" s="201">
        <v>0.42</v>
      </c>
      <c r="T3" s="201">
        <v>0.06</v>
      </c>
      <c r="U3" s="201">
        <v>2.16</v>
      </c>
      <c r="V3" s="201">
        <v>0.23</v>
      </c>
      <c r="W3" s="201">
        <v>0.68</v>
      </c>
      <c r="X3" s="201">
        <v>2.2599999999999998</v>
      </c>
      <c r="Y3" s="201">
        <v>0</v>
      </c>
      <c r="Z3" s="201">
        <v>4.26</v>
      </c>
      <c r="AA3" s="201">
        <v>1.37</v>
      </c>
      <c r="AB3" s="201">
        <v>0</v>
      </c>
      <c r="AC3" s="201">
        <v>19.73</v>
      </c>
      <c r="AD3" s="201">
        <v>0</v>
      </c>
      <c r="AE3" s="201">
        <v>0</v>
      </c>
      <c r="AF3" s="201">
        <v>0</v>
      </c>
      <c r="AG3" s="201">
        <v>-2.61</v>
      </c>
      <c r="AH3" s="201">
        <v>0</v>
      </c>
      <c r="AI3" s="201">
        <v>0</v>
      </c>
      <c r="AJ3" s="201">
        <v>0</v>
      </c>
      <c r="AK3" s="201">
        <v>-15.95</v>
      </c>
      <c r="AL3" s="201">
        <v>0</v>
      </c>
      <c r="AM3" s="201">
        <v>0</v>
      </c>
      <c r="AN3" s="201">
        <v>0</v>
      </c>
      <c r="AO3" s="201">
        <v>-320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0.19</v>
      </c>
      <c r="AW3" s="201">
        <v>0.18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45.45</v>
      </c>
      <c r="K4" s="201">
        <v>17.77</v>
      </c>
      <c r="L4" s="201">
        <v>0.63</v>
      </c>
      <c r="M4" s="201">
        <v>2.27</v>
      </c>
      <c r="N4" s="201">
        <v>1.9</v>
      </c>
      <c r="O4" s="201">
        <v>2.65</v>
      </c>
      <c r="P4" s="201">
        <v>1.1299999999999999</v>
      </c>
      <c r="Q4" s="201">
        <v>0.35</v>
      </c>
      <c r="R4" s="201">
        <v>0.69</v>
      </c>
      <c r="S4" s="201">
        <v>0.42</v>
      </c>
      <c r="T4" s="201">
        <v>0.05</v>
      </c>
      <c r="U4" s="201">
        <v>2.16</v>
      </c>
      <c r="V4" s="201">
        <v>0.18</v>
      </c>
      <c r="W4" s="201">
        <v>0.68</v>
      </c>
      <c r="X4" s="201">
        <v>2.2599999999999998</v>
      </c>
      <c r="Y4" s="201">
        <v>0</v>
      </c>
      <c r="Z4" s="201">
        <v>4.26</v>
      </c>
      <c r="AA4" s="201">
        <v>1.37</v>
      </c>
      <c r="AB4" s="201">
        <v>0</v>
      </c>
      <c r="AC4" s="201">
        <v>19.73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-15.95</v>
      </c>
      <c r="AL4" s="201">
        <v>0</v>
      </c>
      <c r="AM4" s="201">
        <v>0</v>
      </c>
      <c r="AN4" s="201">
        <v>0</v>
      </c>
      <c r="AO4" s="201">
        <v>-300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0.19</v>
      </c>
      <c r="AW4" s="201">
        <v>0.18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17.77</v>
      </c>
      <c r="L5" s="201">
        <v>0.63</v>
      </c>
      <c r="M5" s="201">
        <v>2.27</v>
      </c>
      <c r="N5" s="201">
        <v>1.9</v>
      </c>
      <c r="O5" s="201">
        <v>2.65</v>
      </c>
      <c r="P5" s="201">
        <v>1.1299999999999999</v>
      </c>
      <c r="Q5" s="201">
        <v>0.35</v>
      </c>
      <c r="R5" s="201">
        <v>0.69</v>
      </c>
      <c r="S5" s="201">
        <v>0.42</v>
      </c>
      <c r="T5" s="201">
        <v>0.05</v>
      </c>
      <c r="U5" s="201">
        <v>2.16</v>
      </c>
      <c r="V5" s="201">
        <v>0.18</v>
      </c>
      <c r="W5" s="201">
        <v>0.68</v>
      </c>
      <c r="X5" s="201">
        <v>2.2599999999999998</v>
      </c>
      <c r="Y5" s="201">
        <v>0</v>
      </c>
      <c r="Z5" s="201">
        <v>4.26</v>
      </c>
      <c r="AA5" s="201">
        <v>1.37</v>
      </c>
      <c r="AB5" s="201">
        <v>0</v>
      </c>
      <c r="AC5" s="201">
        <v>19.73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-15.95</v>
      </c>
      <c r="AL5" s="201">
        <v>0</v>
      </c>
      <c r="AM5" s="201">
        <v>0</v>
      </c>
      <c r="AN5" s="201">
        <v>0</v>
      </c>
      <c r="AO5" s="201">
        <v>-150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0.19</v>
      </c>
      <c r="AW5" s="201">
        <v>0.18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17.77</v>
      </c>
      <c r="L6" s="201">
        <v>0.63</v>
      </c>
      <c r="M6" s="201">
        <v>2.27</v>
      </c>
      <c r="N6" s="201">
        <v>1.9</v>
      </c>
      <c r="O6" s="201">
        <v>2.65</v>
      </c>
      <c r="P6" s="201">
        <v>1.1299999999999999</v>
      </c>
      <c r="Q6" s="201">
        <v>0.35</v>
      </c>
      <c r="R6" s="201">
        <v>0.69</v>
      </c>
      <c r="S6" s="201">
        <v>0.42</v>
      </c>
      <c r="T6" s="201">
        <v>0.05</v>
      </c>
      <c r="U6" s="201">
        <v>2.16</v>
      </c>
      <c r="V6" s="201">
        <v>0.18</v>
      </c>
      <c r="W6" s="201">
        <v>0.68</v>
      </c>
      <c r="X6" s="201">
        <v>2.2599999999999998</v>
      </c>
      <c r="Y6" s="201">
        <v>0</v>
      </c>
      <c r="Z6" s="201">
        <v>4.26</v>
      </c>
      <c r="AA6" s="201">
        <v>1.37</v>
      </c>
      <c r="AB6" s="201">
        <v>0</v>
      </c>
      <c r="AC6" s="201">
        <v>18.059999999999999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-15.95</v>
      </c>
      <c r="AL6" s="201">
        <v>0</v>
      </c>
      <c r="AM6" s="201">
        <v>0</v>
      </c>
      <c r="AN6" s="201">
        <v>0</v>
      </c>
      <c r="AO6" s="201">
        <v>-30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0.19</v>
      </c>
      <c r="AW6" s="201">
        <v>0.18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44.95</v>
      </c>
      <c r="K7" s="201">
        <v>17.77</v>
      </c>
      <c r="L7" s="201">
        <v>0.63</v>
      </c>
      <c r="M7" s="201">
        <v>2.27</v>
      </c>
      <c r="N7" s="201">
        <v>1.9</v>
      </c>
      <c r="O7" s="201">
        <v>2.65</v>
      </c>
      <c r="P7" s="201">
        <v>1.1299999999999999</v>
      </c>
      <c r="Q7" s="201">
        <v>0.35</v>
      </c>
      <c r="R7" s="201">
        <v>0.69</v>
      </c>
      <c r="S7" s="201">
        <v>0.42</v>
      </c>
      <c r="T7" s="201">
        <v>0.05</v>
      </c>
      <c r="U7" s="201">
        <v>2.16</v>
      </c>
      <c r="V7" s="201">
        <v>0.18</v>
      </c>
      <c r="W7" s="201">
        <v>0.68</v>
      </c>
      <c r="X7" s="201">
        <v>2.2599999999999998</v>
      </c>
      <c r="Y7" s="201">
        <v>0</v>
      </c>
      <c r="Z7" s="201">
        <v>4.26</v>
      </c>
      <c r="AA7" s="201">
        <v>1.37</v>
      </c>
      <c r="AB7" s="201">
        <v>0</v>
      </c>
      <c r="AC7" s="201">
        <v>18.059999999999999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-15.95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0.19</v>
      </c>
      <c r="AW7" s="201">
        <v>0.18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46.66</v>
      </c>
      <c r="K8" s="201">
        <v>17.77</v>
      </c>
      <c r="L8" s="201">
        <v>0.63</v>
      </c>
      <c r="M8" s="201">
        <v>2.27</v>
      </c>
      <c r="N8" s="201">
        <v>1.9</v>
      </c>
      <c r="O8" s="201">
        <v>2.65</v>
      </c>
      <c r="P8" s="201">
        <v>1.1299999999999999</v>
      </c>
      <c r="Q8" s="201">
        <v>0.35</v>
      </c>
      <c r="R8" s="201">
        <v>0.69</v>
      </c>
      <c r="S8" s="201">
        <v>0.42</v>
      </c>
      <c r="T8" s="201">
        <v>0.05</v>
      </c>
      <c r="U8" s="201">
        <v>2.16</v>
      </c>
      <c r="V8" s="201">
        <v>0.18</v>
      </c>
      <c r="W8" s="201">
        <v>0.68</v>
      </c>
      <c r="X8" s="201">
        <v>2.2599999999999998</v>
      </c>
      <c r="Y8" s="201">
        <v>0</v>
      </c>
      <c r="Z8" s="201">
        <v>4.26</v>
      </c>
      <c r="AA8" s="201">
        <v>1.37</v>
      </c>
      <c r="AB8" s="201">
        <v>0</v>
      </c>
      <c r="AC8" s="201">
        <v>18.059999999999999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-15.95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0.19</v>
      </c>
      <c r="AW8" s="201">
        <v>0.18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46.66</v>
      </c>
      <c r="K9" s="201">
        <v>17.77</v>
      </c>
      <c r="L9" s="201">
        <v>0.63</v>
      </c>
      <c r="M9" s="201">
        <v>2.27</v>
      </c>
      <c r="N9" s="201">
        <v>1.9</v>
      </c>
      <c r="O9" s="201">
        <v>2.65</v>
      </c>
      <c r="P9" s="201">
        <v>1.1299999999999999</v>
      </c>
      <c r="Q9" s="201">
        <v>0.35</v>
      </c>
      <c r="R9" s="201">
        <v>0.69</v>
      </c>
      <c r="S9" s="201">
        <v>0.42</v>
      </c>
      <c r="T9" s="201">
        <v>0.05</v>
      </c>
      <c r="U9" s="201">
        <v>2.16</v>
      </c>
      <c r="V9" s="201">
        <v>0.18</v>
      </c>
      <c r="W9" s="201">
        <v>0.68</v>
      </c>
      <c r="X9" s="201">
        <v>2.2599999999999998</v>
      </c>
      <c r="Y9" s="201">
        <v>0</v>
      </c>
      <c r="Z9" s="201">
        <v>4.26</v>
      </c>
      <c r="AA9" s="201">
        <v>1.37</v>
      </c>
      <c r="AB9" s="201">
        <v>0</v>
      </c>
      <c r="AC9" s="201">
        <v>18.059999999999999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-15.95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0.19</v>
      </c>
      <c r="AW9" s="201">
        <v>0.18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46.66</v>
      </c>
      <c r="K10" s="201">
        <v>17.77</v>
      </c>
      <c r="L10" s="201">
        <v>0.63</v>
      </c>
      <c r="M10" s="201">
        <v>2.27</v>
      </c>
      <c r="N10" s="201">
        <v>1.9</v>
      </c>
      <c r="O10" s="201">
        <v>2.65</v>
      </c>
      <c r="P10" s="201">
        <v>1.1299999999999999</v>
      </c>
      <c r="Q10" s="201">
        <v>0.35</v>
      </c>
      <c r="R10" s="201">
        <v>0.69</v>
      </c>
      <c r="S10" s="201">
        <v>0.42</v>
      </c>
      <c r="T10" s="201">
        <v>0.05</v>
      </c>
      <c r="U10" s="201">
        <v>2.16</v>
      </c>
      <c r="V10" s="201">
        <v>0.18</v>
      </c>
      <c r="W10" s="201">
        <v>0.68</v>
      </c>
      <c r="X10" s="201">
        <v>2.2599999999999998</v>
      </c>
      <c r="Y10" s="201">
        <v>0</v>
      </c>
      <c r="Z10" s="201">
        <v>4.26</v>
      </c>
      <c r="AA10" s="201">
        <v>1.37</v>
      </c>
      <c r="AB10" s="201">
        <v>0</v>
      </c>
      <c r="AC10" s="201">
        <v>18.059999999999999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-15.95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0.19</v>
      </c>
      <c r="AW10" s="201">
        <v>0.18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46.66</v>
      </c>
      <c r="K11" s="201">
        <v>17.77</v>
      </c>
      <c r="L11" s="201">
        <v>0.62</v>
      </c>
      <c r="M11" s="201">
        <v>2.27</v>
      </c>
      <c r="N11" s="201">
        <v>1.9</v>
      </c>
      <c r="O11" s="201">
        <v>2.65</v>
      </c>
      <c r="P11" s="201">
        <v>1.1299999999999999</v>
      </c>
      <c r="Q11" s="201">
        <v>0.35</v>
      </c>
      <c r="R11" s="201">
        <v>0.69</v>
      </c>
      <c r="S11" s="201">
        <v>0.42</v>
      </c>
      <c r="T11" s="201">
        <v>0.05</v>
      </c>
      <c r="U11" s="201">
        <v>2.16</v>
      </c>
      <c r="V11" s="201">
        <v>0.18</v>
      </c>
      <c r="W11" s="201">
        <v>0.68</v>
      </c>
      <c r="X11" s="201">
        <v>2.2599999999999998</v>
      </c>
      <c r="Y11" s="201">
        <v>0</v>
      </c>
      <c r="Z11" s="201">
        <v>4.26</v>
      </c>
      <c r="AA11" s="201">
        <v>1.37</v>
      </c>
      <c r="AB11" s="201">
        <v>0</v>
      </c>
      <c r="AC11" s="201">
        <v>18.059999999999999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-15.95</v>
      </c>
      <c r="AL11" s="201">
        <v>0</v>
      </c>
      <c r="AM11" s="201">
        <v>0</v>
      </c>
      <c r="AN11" s="201">
        <v>0</v>
      </c>
      <c r="AO11" s="201">
        <v>80.150000000000006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0.19</v>
      </c>
      <c r="AW11" s="201">
        <v>0.18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46.66</v>
      </c>
      <c r="K12" s="201">
        <v>17.77</v>
      </c>
      <c r="L12" s="201">
        <v>0.62</v>
      </c>
      <c r="M12" s="201">
        <v>2.27</v>
      </c>
      <c r="N12" s="201">
        <v>1.9</v>
      </c>
      <c r="O12" s="201">
        <v>2.65</v>
      </c>
      <c r="P12" s="201">
        <v>1.1299999999999999</v>
      </c>
      <c r="Q12" s="201">
        <v>0.35</v>
      </c>
      <c r="R12" s="201">
        <v>0.69</v>
      </c>
      <c r="S12" s="201">
        <v>0.42</v>
      </c>
      <c r="T12" s="201">
        <v>0.05</v>
      </c>
      <c r="U12" s="201">
        <v>2.16</v>
      </c>
      <c r="V12" s="201">
        <v>0.18</v>
      </c>
      <c r="W12" s="201">
        <v>0.68</v>
      </c>
      <c r="X12" s="201">
        <v>2.2599999999999998</v>
      </c>
      <c r="Y12" s="201">
        <v>0</v>
      </c>
      <c r="Z12" s="201">
        <v>4.26</v>
      </c>
      <c r="AA12" s="201">
        <v>1.37</v>
      </c>
      <c r="AB12" s="201">
        <v>0</v>
      </c>
      <c r="AC12" s="201">
        <v>18.059999999999999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-15.95</v>
      </c>
      <c r="AL12" s="201">
        <v>0</v>
      </c>
      <c r="AM12" s="201">
        <v>0</v>
      </c>
      <c r="AN12" s="201">
        <v>0</v>
      </c>
      <c r="AO12" s="201">
        <v>170.15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0.19</v>
      </c>
      <c r="AW12" s="201">
        <v>0.18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46.66</v>
      </c>
      <c r="K13" s="201">
        <v>17.77</v>
      </c>
      <c r="L13" s="201">
        <v>0.62</v>
      </c>
      <c r="M13" s="201">
        <v>2.27</v>
      </c>
      <c r="N13" s="201">
        <v>1.9</v>
      </c>
      <c r="O13" s="201">
        <v>2.65</v>
      </c>
      <c r="P13" s="201">
        <v>1.1299999999999999</v>
      </c>
      <c r="Q13" s="201">
        <v>0.35</v>
      </c>
      <c r="R13" s="201">
        <v>0.69</v>
      </c>
      <c r="S13" s="201">
        <v>0.42</v>
      </c>
      <c r="T13" s="201">
        <v>0.05</v>
      </c>
      <c r="U13" s="201">
        <v>2.16</v>
      </c>
      <c r="V13" s="201">
        <v>0.18</v>
      </c>
      <c r="W13" s="201">
        <v>0.68</v>
      </c>
      <c r="X13" s="201">
        <v>2.2599999999999998</v>
      </c>
      <c r="Y13" s="201">
        <v>0</v>
      </c>
      <c r="Z13" s="201">
        <v>4.26</v>
      </c>
      <c r="AA13" s="201">
        <v>1.37</v>
      </c>
      <c r="AB13" s="201">
        <v>0</v>
      </c>
      <c r="AC13" s="201">
        <v>18.059999999999999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-15.95</v>
      </c>
      <c r="AL13" s="201">
        <v>0</v>
      </c>
      <c r="AM13" s="201">
        <v>0</v>
      </c>
      <c r="AN13" s="201">
        <v>0</v>
      </c>
      <c r="AO13" s="201">
        <v>180.15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0.19</v>
      </c>
      <c r="AW13" s="201">
        <v>0.18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46.66</v>
      </c>
      <c r="K14" s="201">
        <v>17.77</v>
      </c>
      <c r="L14" s="201">
        <v>0.62</v>
      </c>
      <c r="M14" s="201">
        <v>2.27</v>
      </c>
      <c r="N14" s="201">
        <v>1.9</v>
      </c>
      <c r="O14" s="201">
        <v>2.65</v>
      </c>
      <c r="P14" s="201">
        <v>1.1299999999999999</v>
      </c>
      <c r="Q14" s="201">
        <v>0.35</v>
      </c>
      <c r="R14" s="201">
        <v>0.69</v>
      </c>
      <c r="S14" s="201">
        <v>0.42</v>
      </c>
      <c r="T14" s="201">
        <v>0.05</v>
      </c>
      <c r="U14" s="201">
        <v>2.16</v>
      </c>
      <c r="V14" s="201">
        <v>0.18</v>
      </c>
      <c r="W14" s="201">
        <v>0.68</v>
      </c>
      <c r="X14" s="201">
        <v>2.2599999999999998</v>
      </c>
      <c r="Y14" s="201">
        <v>0</v>
      </c>
      <c r="Z14" s="201">
        <v>4.26</v>
      </c>
      <c r="AA14" s="201">
        <v>1.37</v>
      </c>
      <c r="AB14" s="201">
        <v>0</v>
      </c>
      <c r="AC14" s="201">
        <v>18.059999999999999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-15.95</v>
      </c>
      <c r="AL14" s="201">
        <v>0</v>
      </c>
      <c r="AM14" s="201">
        <v>0</v>
      </c>
      <c r="AN14" s="201">
        <v>0</v>
      </c>
      <c r="AO14" s="201">
        <v>180.15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0.19</v>
      </c>
      <c r="AW14" s="201">
        <v>0.18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36.700000000000003</v>
      </c>
      <c r="H15" s="201">
        <v>0</v>
      </c>
      <c r="I15" s="201">
        <v>0</v>
      </c>
      <c r="J15" s="201">
        <v>47.27</v>
      </c>
      <c r="K15" s="201">
        <v>17.77</v>
      </c>
      <c r="L15" s="201">
        <v>0.63</v>
      </c>
      <c r="M15" s="201">
        <v>2.27</v>
      </c>
      <c r="N15" s="201">
        <v>1.9</v>
      </c>
      <c r="O15" s="201">
        <v>2.65</v>
      </c>
      <c r="P15" s="201">
        <v>1.1299999999999999</v>
      </c>
      <c r="Q15" s="201">
        <v>0.35</v>
      </c>
      <c r="R15" s="201">
        <v>0.69</v>
      </c>
      <c r="S15" s="201">
        <v>0.42</v>
      </c>
      <c r="T15" s="201">
        <v>0</v>
      </c>
      <c r="U15" s="201">
        <v>2.16</v>
      </c>
      <c r="V15" s="201">
        <v>0.18</v>
      </c>
      <c r="W15" s="201">
        <v>0.68</v>
      </c>
      <c r="X15" s="201">
        <v>2.2599999999999998</v>
      </c>
      <c r="Y15" s="201">
        <v>0</v>
      </c>
      <c r="Z15" s="201">
        <v>4.26</v>
      </c>
      <c r="AA15" s="201">
        <v>1.37</v>
      </c>
      <c r="AB15" s="201">
        <v>0</v>
      </c>
      <c r="AC15" s="201">
        <v>18.059999999999999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-30</v>
      </c>
      <c r="AL15" s="201">
        <v>0</v>
      </c>
      <c r="AM15" s="201">
        <v>0</v>
      </c>
      <c r="AN15" s="201">
        <v>0</v>
      </c>
      <c r="AO15" s="201">
        <v>180.15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0.19</v>
      </c>
      <c r="AW15" s="201">
        <v>0.18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36.700000000000003</v>
      </c>
      <c r="H16" s="201">
        <v>0</v>
      </c>
      <c r="I16" s="201">
        <v>0</v>
      </c>
      <c r="J16" s="201">
        <v>47.27</v>
      </c>
      <c r="K16" s="201">
        <v>17.78</v>
      </c>
      <c r="L16" s="201">
        <v>0.63</v>
      </c>
      <c r="M16" s="201">
        <v>2.27</v>
      </c>
      <c r="N16" s="201">
        <v>1.9</v>
      </c>
      <c r="O16" s="201">
        <v>2.65</v>
      </c>
      <c r="P16" s="201">
        <v>1.1299999999999999</v>
      </c>
      <c r="Q16" s="201">
        <v>0.35</v>
      </c>
      <c r="R16" s="201">
        <v>0.69</v>
      </c>
      <c r="S16" s="201">
        <v>0.42</v>
      </c>
      <c r="T16" s="201">
        <v>0</v>
      </c>
      <c r="U16" s="201">
        <v>2.16</v>
      </c>
      <c r="V16" s="201">
        <v>0.18</v>
      </c>
      <c r="W16" s="201">
        <v>0.68</v>
      </c>
      <c r="X16" s="201">
        <v>2.2599999999999998</v>
      </c>
      <c r="Y16" s="201">
        <v>0</v>
      </c>
      <c r="Z16" s="201">
        <v>4.26</v>
      </c>
      <c r="AA16" s="201">
        <v>1.37</v>
      </c>
      <c r="AB16" s="201">
        <v>0</v>
      </c>
      <c r="AC16" s="201">
        <v>18.059999999999999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-30</v>
      </c>
      <c r="AL16" s="201">
        <v>0</v>
      </c>
      <c r="AM16" s="201">
        <v>0</v>
      </c>
      <c r="AN16" s="201">
        <v>0</v>
      </c>
      <c r="AO16" s="201">
        <v>180.15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0.19</v>
      </c>
      <c r="AW16" s="201">
        <v>0.18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36.700000000000003</v>
      </c>
      <c r="H17" s="201">
        <v>0</v>
      </c>
      <c r="I17" s="201">
        <v>0</v>
      </c>
      <c r="J17" s="201">
        <v>47.27</v>
      </c>
      <c r="K17" s="201">
        <v>77.89</v>
      </c>
      <c r="L17" s="201">
        <v>11.14</v>
      </c>
      <c r="M17" s="201">
        <v>2.27</v>
      </c>
      <c r="N17" s="201">
        <v>1.9</v>
      </c>
      <c r="O17" s="201">
        <v>2.65</v>
      </c>
      <c r="P17" s="201">
        <v>1.1299999999999999</v>
      </c>
      <c r="Q17" s="201">
        <v>0.35</v>
      </c>
      <c r="R17" s="201">
        <v>0.69</v>
      </c>
      <c r="S17" s="201">
        <v>0.42</v>
      </c>
      <c r="T17" s="201">
        <v>0</v>
      </c>
      <c r="U17" s="201">
        <v>2.16</v>
      </c>
      <c r="V17" s="201">
        <v>0.18</v>
      </c>
      <c r="W17" s="201">
        <v>0.68</v>
      </c>
      <c r="X17" s="201">
        <v>2.2599999999999998</v>
      </c>
      <c r="Y17" s="201">
        <v>0</v>
      </c>
      <c r="Z17" s="201">
        <v>4.26</v>
      </c>
      <c r="AA17" s="201">
        <v>1.37</v>
      </c>
      <c r="AB17" s="201">
        <v>0</v>
      </c>
      <c r="AC17" s="201">
        <v>18.059999999999999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-30</v>
      </c>
      <c r="AL17" s="201">
        <v>0</v>
      </c>
      <c r="AM17" s="201">
        <v>0</v>
      </c>
      <c r="AN17" s="201">
        <v>0</v>
      </c>
      <c r="AO17" s="201">
        <v>180.15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0.19</v>
      </c>
      <c r="AW17" s="201">
        <v>0.18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36.700000000000003</v>
      </c>
      <c r="H18" s="201">
        <v>0</v>
      </c>
      <c r="I18" s="201">
        <v>0</v>
      </c>
      <c r="J18" s="201">
        <v>47.27</v>
      </c>
      <c r="K18" s="201">
        <v>77.89</v>
      </c>
      <c r="L18" s="201">
        <v>11.14</v>
      </c>
      <c r="M18" s="201">
        <v>2.27</v>
      </c>
      <c r="N18" s="201">
        <v>1.9</v>
      </c>
      <c r="O18" s="201">
        <v>2.65</v>
      </c>
      <c r="P18" s="201">
        <v>1.1299999999999999</v>
      </c>
      <c r="Q18" s="201">
        <v>0.35</v>
      </c>
      <c r="R18" s="201">
        <v>0.69</v>
      </c>
      <c r="S18" s="201">
        <v>0.42</v>
      </c>
      <c r="T18" s="201">
        <v>0</v>
      </c>
      <c r="U18" s="201">
        <v>2.16</v>
      </c>
      <c r="V18" s="201">
        <v>0.18</v>
      </c>
      <c r="W18" s="201">
        <v>0.68</v>
      </c>
      <c r="X18" s="201">
        <v>2.2599999999999998</v>
      </c>
      <c r="Y18" s="201">
        <v>0</v>
      </c>
      <c r="Z18" s="201">
        <v>4.26</v>
      </c>
      <c r="AA18" s="201">
        <v>1.37</v>
      </c>
      <c r="AB18" s="201">
        <v>0</v>
      </c>
      <c r="AC18" s="201">
        <v>18.059999999999999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-30</v>
      </c>
      <c r="AL18" s="201">
        <v>0</v>
      </c>
      <c r="AM18" s="201">
        <v>0</v>
      </c>
      <c r="AN18" s="201">
        <v>0</v>
      </c>
      <c r="AO18" s="201">
        <v>180.15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0.19</v>
      </c>
      <c r="AW18" s="201">
        <v>0.18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36.700000000000003</v>
      </c>
      <c r="H19" s="201">
        <v>0</v>
      </c>
      <c r="I19" s="201">
        <v>0</v>
      </c>
      <c r="J19" s="201">
        <v>47.27</v>
      </c>
      <c r="K19" s="201">
        <v>102.02</v>
      </c>
      <c r="L19" s="201">
        <v>11.14</v>
      </c>
      <c r="M19" s="201">
        <v>2.27</v>
      </c>
      <c r="N19" s="201">
        <v>1.9</v>
      </c>
      <c r="O19" s="201">
        <v>2.65</v>
      </c>
      <c r="P19" s="201">
        <v>1.1299999999999999</v>
      </c>
      <c r="Q19" s="201">
        <v>0.31</v>
      </c>
      <c r="R19" s="201">
        <v>0.69</v>
      </c>
      <c r="S19" s="201">
        <v>0.42</v>
      </c>
      <c r="T19" s="201">
        <v>0</v>
      </c>
      <c r="U19" s="201">
        <v>2.16</v>
      </c>
      <c r="V19" s="201">
        <v>0.18</v>
      </c>
      <c r="W19" s="201">
        <v>0.68</v>
      </c>
      <c r="X19" s="201">
        <v>2.2599999999999998</v>
      </c>
      <c r="Y19" s="201">
        <v>0</v>
      </c>
      <c r="Z19" s="201">
        <v>4.26</v>
      </c>
      <c r="AA19" s="201">
        <v>1.37</v>
      </c>
      <c r="AB19" s="201">
        <v>0</v>
      </c>
      <c r="AC19" s="201">
        <v>18.059999999999999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-30</v>
      </c>
      <c r="AL19" s="201">
        <v>0</v>
      </c>
      <c r="AM19" s="201">
        <v>0</v>
      </c>
      <c r="AN19" s="201">
        <v>0</v>
      </c>
      <c r="AO19" s="201">
        <v>180.15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0.19</v>
      </c>
      <c r="AW19" s="201">
        <v>0.18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36.700000000000003</v>
      </c>
      <c r="H20" s="201">
        <v>0</v>
      </c>
      <c r="I20" s="201">
        <v>0</v>
      </c>
      <c r="J20" s="201">
        <v>47.27</v>
      </c>
      <c r="K20" s="201">
        <v>102.02</v>
      </c>
      <c r="L20" s="201">
        <v>11.14</v>
      </c>
      <c r="M20" s="201">
        <v>2.27</v>
      </c>
      <c r="N20" s="201">
        <v>1.9</v>
      </c>
      <c r="O20" s="201">
        <v>2.65</v>
      </c>
      <c r="P20" s="201">
        <v>1.1299999999999999</v>
      </c>
      <c r="Q20" s="201">
        <v>0.35</v>
      </c>
      <c r="R20" s="201">
        <v>0.69</v>
      </c>
      <c r="S20" s="201">
        <v>0.42</v>
      </c>
      <c r="T20" s="201">
        <v>0</v>
      </c>
      <c r="U20" s="201">
        <v>2.16</v>
      </c>
      <c r="V20" s="201">
        <v>0.18</v>
      </c>
      <c r="W20" s="201">
        <v>0.68</v>
      </c>
      <c r="X20" s="201">
        <v>2.2599999999999998</v>
      </c>
      <c r="Y20" s="201">
        <v>0</v>
      </c>
      <c r="Z20" s="201">
        <v>4.26</v>
      </c>
      <c r="AA20" s="201">
        <v>1.37</v>
      </c>
      <c r="AB20" s="201">
        <v>0</v>
      </c>
      <c r="AC20" s="201">
        <v>18.059999999999999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-30</v>
      </c>
      <c r="AL20" s="201">
        <v>0</v>
      </c>
      <c r="AM20" s="201">
        <v>0</v>
      </c>
      <c r="AN20" s="201">
        <v>0</v>
      </c>
      <c r="AO20" s="201">
        <v>180.15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0.19</v>
      </c>
      <c r="AW20" s="201">
        <v>0.18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36.700000000000003</v>
      </c>
      <c r="H21" s="201">
        <v>0</v>
      </c>
      <c r="I21" s="201">
        <v>0</v>
      </c>
      <c r="J21" s="201">
        <v>47.27</v>
      </c>
      <c r="K21" s="201">
        <v>102.02</v>
      </c>
      <c r="L21" s="201">
        <v>11.14</v>
      </c>
      <c r="M21" s="201">
        <v>2.27</v>
      </c>
      <c r="N21" s="201">
        <v>1.9</v>
      </c>
      <c r="O21" s="201">
        <v>2.65</v>
      </c>
      <c r="P21" s="201">
        <v>1.1299999999999999</v>
      </c>
      <c r="Q21" s="201">
        <v>0.31</v>
      </c>
      <c r="R21" s="201">
        <v>0.69</v>
      </c>
      <c r="S21" s="201">
        <v>0.42</v>
      </c>
      <c r="T21" s="201">
        <v>0</v>
      </c>
      <c r="U21" s="201">
        <v>2.16</v>
      </c>
      <c r="V21" s="201">
        <v>0.18</v>
      </c>
      <c r="W21" s="201">
        <v>0.68</v>
      </c>
      <c r="X21" s="201">
        <v>2.2599999999999998</v>
      </c>
      <c r="Y21" s="201">
        <v>0</v>
      </c>
      <c r="Z21" s="201">
        <v>4.26</v>
      </c>
      <c r="AA21" s="201">
        <v>1.37</v>
      </c>
      <c r="AB21" s="201">
        <v>0</v>
      </c>
      <c r="AC21" s="201">
        <v>18.059999999999999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-30</v>
      </c>
      <c r="AL21" s="201">
        <v>0</v>
      </c>
      <c r="AM21" s="201">
        <v>0</v>
      </c>
      <c r="AN21" s="201">
        <v>0</v>
      </c>
      <c r="AO21" s="201">
        <v>180.15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0.19</v>
      </c>
      <c r="AW21" s="201">
        <v>0.18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36.700000000000003</v>
      </c>
      <c r="H22" s="201">
        <v>0</v>
      </c>
      <c r="I22" s="201">
        <v>0</v>
      </c>
      <c r="J22" s="201">
        <v>47.27</v>
      </c>
      <c r="K22" s="201">
        <v>126.16</v>
      </c>
      <c r="L22" s="201">
        <v>11.14</v>
      </c>
      <c r="M22" s="201">
        <v>2.27</v>
      </c>
      <c r="N22" s="201">
        <v>1.9</v>
      </c>
      <c r="O22" s="201">
        <v>2.65</v>
      </c>
      <c r="P22" s="201">
        <v>1.1299999999999999</v>
      </c>
      <c r="Q22" s="201">
        <v>0.31</v>
      </c>
      <c r="R22" s="201">
        <v>0.69</v>
      </c>
      <c r="S22" s="201">
        <v>0.42</v>
      </c>
      <c r="T22" s="201">
        <v>0</v>
      </c>
      <c r="U22" s="201">
        <v>2.16</v>
      </c>
      <c r="V22" s="201">
        <v>0.18</v>
      </c>
      <c r="W22" s="201">
        <v>0.68</v>
      </c>
      <c r="X22" s="201">
        <v>2.2599999999999998</v>
      </c>
      <c r="Y22" s="201">
        <v>0</v>
      </c>
      <c r="Z22" s="201">
        <v>4.26</v>
      </c>
      <c r="AA22" s="201">
        <v>1.37</v>
      </c>
      <c r="AB22" s="201">
        <v>0</v>
      </c>
      <c r="AC22" s="201">
        <v>18.059999999999999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-30</v>
      </c>
      <c r="AL22" s="201">
        <v>0</v>
      </c>
      <c r="AM22" s="201">
        <v>0</v>
      </c>
      <c r="AN22" s="201">
        <v>0</v>
      </c>
      <c r="AO22" s="201">
        <v>180.15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0.19</v>
      </c>
      <c r="AW22" s="201">
        <v>0.18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36.700000000000003</v>
      </c>
      <c r="H23" s="201">
        <v>0</v>
      </c>
      <c r="I23" s="201">
        <v>0</v>
      </c>
      <c r="J23" s="201">
        <v>47.27</v>
      </c>
      <c r="K23" s="201">
        <v>126.15</v>
      </c>
      <c r="L23" s="201">
        <v>11.14</v>
      </c>
      <c r="M23" s="201">
        <v>2.27</v>
      </c>
      <c r="N23" s="201">
        <v>1.9</v>
      </c>
      <c r="O23" s="201">
        <v>2.65</v>
      </c>
      <c r="P23" s="201">
        <v>1.1299999999999999</v>
      </c>
      <c r="Q23" s="201">
        <v>0.31</v>
      </c>
      <c r="R23" s="201">
        <v>0.69</v>
      </c>
      <c r="S23" s="201">
        <v>0.42</v>
      </c>
      <c r="T23" s="201">
        <v>0</v>
      </c>
      <c r="U23" s="201">
        <v>2.16</v>
      </c>
      <c r="V23" s="201">
        <v>0.18</v>
      </c>
      <c r="W23" s="201">
        <v>0.68</v>
      </c>
      <c r="X23" s="201">
        <v>2.2599999999999998</v>
      </c>
      <c r="Y23" s="201">
        <v>0</v>
      </c>
      <c r="Z23" s="201">
        <v>4.26</v>
      </c>
      <c r="AA23" s="201">
        <v>1.37</v>
      </c>
      <c r="AB23" s="201">
        <v>0</v>
      </c>
      <c r="AC23" s="201">
        <v>18.059999999999999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-30</v>
      </c>
      <c r="AL23" s="201">
        <v>0</v>
      </c>
      <c r="AM23" s="201">
        <v>0</v>
      </c>
      <c r="AN23" s="201">
        <v>0</v>
      </c>
      <c r="AO23" s="201">
        <v>180.15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0.19</v>
      </c>
      <c r="AW23" s="201">
        <v>0.18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36.700000000000003</v>
      </c>
      <c r="H24" s="201">
        <v>0</v>
      </c>
      <c r="I24" s="201">
        <v>0</v>
      </c>
      <c r="J24" s="201">
        <v>47.27</v>
      </c>
      <c r="K24" s="201">
        <v>150.29</v>
      </c>
      <c r="L24" s="201">
        <v>10.89</v>
      </c>
      <c r="M24" s="201">
        <v>2.27</v>
      </c>
      <c r="N24" s="201">
        <v>1.9</v>
      </c>
      <c r="O24" s="201">
        <v>2.65</v>
      </c>
      <c r="P24" s="201">
        <v>1.1299999999999999</v>
      </c>
      <c r="Q24" s="201">
        <v>0.31</v>
      </c>
      <c r="R24" s="201">
        <v>0.69</v>
      </c>
      <c r="S24" s="201">
        <v>0.42</v>
      </c>
      <c r="T24" s="201">
        <v>0</v>
      </c>
      <c r="U24" s="201">
        <v>2.16</v>
      </c>
      <c r="V24" s="201">
        <v>0.18</v>
      </c>
      <c r="W24" s="201">
        <v>0.68</v>
      </c>
      <c r="X24" s="201">
        <v>2.2599999999999998</v>
      </c>
      <c r="Y24" s="201">
        <v>0</v>
      </c>
      <c r="Z24" s="201">
        <v>4.26</v>
      </c>
      <c r="AA24" s="201">
        <v>1.37</v>
      </c>
      <c r="AB24" s="201">
        <v>0</v>
      </c>
      <c r="AC24" s="201">
        <v>18.059999999999999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-30</v>
      </c>
      <c r="AL24" s="201">
        <v>0</v>
      </c>
      <c r="AM24" s="201">
        <v>0</v>
      </c>
      <c r="AN24" s="201">
        <v>0</v>
      </c>
      <c r="AO24" s="201">
        <v>180.15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0.19</v>
      </c>
      <c r="AW24" s="201">
        <v>0.18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36.700000000000003</v>
      </c>
      <c r="H25" s="201">
        <v>0</v>
      </c>
      <c r="I25" s="201">
        <v>0</v>
      </c>
      <c r="J25" s="201">
        <v>47.27</v>
      </c>
      <c r="K25" s="201">
        <v>125.93</v>
      </c>
      <c r="L25" s="201">
        <v>10.66</v>
      </c>
      <c r="M25" s="201">
        <v>2.27</v>
      </c>
      <c r="N25" s="201">
        <v>1.9</v>
      </c>
      <c r="O25" s="201">
        <v>2.65</v>
      </c>
      <c r="P25" s="201">
        <v>1.1299999999999999</v>
      </c>
      <c r="Q25" s="201">
        <v>0.35</v>
      </c>
      <c r="R25" s="201">
        <v>0.69</v>
      </c>
      <c r="S25" s="201">
        <v>0.42</v>
      </c>
      <c r="T25" s="201">
        <v>0</v>
      </c>
      <c r="U25" s="201">
        <v>2.16</v>
      </c>
      <c r="V25" s="201">
        <v>0.18</v>
      </c>
      <c r="W25" s="201">
        <v>0.68</v>
      </c>
      <c r="X25" s="201">
        <v>2.2599999999999998</v>
      </c>
      <c r="Y25" s="201">
        <v>0</v>
      </c>
      <c r="Z25" s="201">
        <v>4.26</v>
      </c>
      <c r="AA25" s="201">
        <v>1.37</v>
      </c>
      <c r="AB25" s="201">
        <v>0</v>
      </c>
      <c r="AC25" s="201">
        <v>18.059999999999999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-30</v>
      </c>
      <c r="AL25" s="201">
        <v>0</v>
      </c>
      <c r="AM25" s="201">
        <v>0</v>
      </c>
      <c r="AN25" s="201">
        <v>0</v>
      </c>
      <c r="AO25" s="201">
        <v>180.15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0.19</v>
      </c>
      <c r="AW25" s="201">
        <v>0.18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36.700000000000003</v>
      </c>
      <c r="H26" s="201">
        <v>0</v>
      </c>
      <c r="I26" s="201">
        <v>0</v>
      </c>
      <c r="J26" s="201">
        <v>47.27</v>
      </c>
      <c r="K26" s="201">
        <v>126.15</v>
      </c>
      <c r="L26" s="201">
        <v>10.89</v>
      </c>
      <c r="M26" s="201">
        <v>2.27</v>
      </c>
      <c r="N26" s="201">
        <v>1.9</v>
      </c>
      <c r="O26" s="201">
        <v>2.65</v>
      </c>
      <c r="P26" s="201">
        <v>1.1299999999999999</v>
      </c>
      <c r="Q26" s="201">
        <v>0.35</v>
      </c>
      <c r="R26" s="201">
        <v>0.69</v>
      </c>
      <c r="S26" s="201">
        <v>0.42</v>
      </c>
      <c r="T26" s="201">
        <v>0</v>
      </c>
      <c r="U26" s="201">
        <v>2.16</v>
      </c>
      <c r="V26" s="201">
        <v>0.18</v>
      </c>
      <c r="W26" s="201">
        <v>0.68</v>
      </c>
      <c r="X26" s="201">
        <v>2.2599999999999998</v>
      </c>
      <c r="Y26" s="201">
        <v>0</v>
      </c>
      <c r="Z26" s="201">
        <v>4.26</v>
      </c>
      <c r="AA26" s="201">
        <v>1.38</v>
      </c>
      <c r="AB26" s="201">
        <v>0</v>
      </c>
      <c r="AC26" s="201">
        <v>18.059999999999999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-30</v>
      </c>
      <c r="AL26" s="201">
        <v>0</v>
      </c>
      <c r="AM26" s="201">
        <v>0</v>
      </c>
      <c r="AN26" s="201">
        <v>0</v>
      </c>
      <c r="AO26" s="201">
        <v>180.15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0.19</v>
      </c>
      <c r="AW26" s="201">
        <v>0.18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36.700000000000003</v>
      </c>
      <c r="H27" s="201">
        <v>0</v>
      </c>
      <c r="I27" s="201">
        <v>0</v>
      </c>
      <c r="J27" s="201">
        <v>46.66</v>
      </c>
      <c r="K27" s="201">
        <v>126.15</v>
      </c>
      <c r="L27" s="201">
        <v>10.89</v>
      </c>
      <c r="M27" s="201">
        <v>2.27</v>
      </c>
      <c r="N27" s="201">
        <v>1.9</v>
      </c>
      <c r="O27" s="201">
        <v>2.65</v>
      </c>
      <c r="P27" s="201">
        <v>1.1299999999999999</v>
      </c>
      <c r="Q27" s="201">
        <v>0.35</v>
      </c>
      <c r="R27" s="201">
        <v>0.69</v>
      </c>
      <c r="S27" s="201">
        <v>0.42</v>
      </c>
      <c r="T27" s="201">
        <v>0</v>
      </c>
      <c r="U27" s="201">
        <v>2.16</v>
      </c>
      <c r="V27" s="201">
        <v>0.18</v>
      </c>
      <c r="W27" s="201">
        <v>0.68</v>
      </c>
      <c r="X27" s="201">
        <v>2.2599999999999998</v>
      </c>
      <c r="Y27" s="201">
        <v>0</v>
      </c>
      <c r="Z27" s="201">
        <v>4.26</v>
      </c>
      <c r="AA27" s="201">
        <v>1.38</v>
      </c>
      <c r="AB27" s="201">
        <v>0</v>
      </c>
      <c r="AC27" s="201">
        <v>18.059999999999999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-30</v>
      </c>
      <c r="AL27" s="201">
        <v>0</v>
      </c>
      <c r="AM27" s="201">
        <v>0</v>
      </c>
      <c r="AN27" s="201">
        <v>0</v>
      </c>
      <c r="AO27" s="201">
        <v>180.15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0.19</v>
      </c>
      <c r="AW27" s="201">
        <v>0.18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36.700000000000003</v>
      </c>
      <c r="H28" s="201">
        <v>0</v>
      </c>
      <c r="I28" s="201">
        <v>0</v>
      </c>
      <c r="J28" s="201">
        <v>46.66</v>
      </c>
      <c r="K28" s="201">
        <v>150.28</v>
      </c>
      <c r="L28" s="201">
        <v>10.89</v>
      </c>
      <c r="M28" s="201">
        <v>2.27</v>
      </c>
      <c r="N28" s="201">
        <v>1.9</v>
      </c>
      <c r="O28" s="201">
        <v>2.65</v>
      </c>
      <c r="P28" s="201">
        <v>1.1299999999999999</v>
      </c>
      <c r="Q28" s="201">
        <v>0.35</v>
      </c>
      <c r="R28" s="201">
        <v>0.69</v>
      </c>
      <c r="S28" s="201">
        <v>0.42</v>
      </c>
      <c r="T28" s="201">
        <v>0</v>
      </c>
      <c r="U28" s="201">
        <v>2.16</v>
      </c>
      <c r="V28" s="201">
        <v>0.18</v>
      </c>
      <c r="W28" s="201">
        <v>0.68</v>
      </c>
      <c r="X28" s="201">
        <v>2.2599999999999998</v>
      </c>
      <c r="Y28" s="201">
        <v>0</v>
      </c>
      <c r="Z28" s="201">
        <v>4.25</v>
      </c>
      <c r="AA28" s="201">
        <v>1.38</v>
      </c>
      <c r="AB28" s="201">
        <v>0</v>
      </c>
      <c r="AC28" s="201">
        <v>18.059999999999999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-30</v>
      </c>
      <c r="AL28" s="201">
        <v>0</v>
      </c>
      <c r="AM28" s="201">
        <v>0</v>
      </c>
      <c r="AN28" s="201">
        <v>0</v>
      </c>
      <c r="AO28" s="201">
        <v>180.15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0.19</v>
      </c>
      <c r="AW28" s="201">
        <v>0.18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36.700000000000003</v>
      </c>
      <c r="H29" s="201">
        <v>0</v>
      </c>
      <c r="I29" s="201">
        <v>0</v>
      </c>
      <c r="J29" s="201">
        <v>46.66</v>
      </c>
      <c r="K29" s="201">
        <v>222.68</v>
      </c>
      <c r="L29" s="201">
        <v>10.89</v>
      </c>
      <c r="M29" s="201">
        <v>2.27</v>
      </c>
      <c r="N29" s="201">
        <v>1.9</v>
      </c>
      <c r="O29" s="201">
        <v>2.65</v>
      </c>
      <c r="P29" s="201">
        <v>1.1299999999999999</v>
      </c>
      <c r="Q29" s="201">
        <v>0.35</v>
      </c>
      <c r="R29" s="201">
        <v>0.69</v>
      </c>
      <c r="S29" s="201">
        <v>0.43</v>
      </c>
      <c r="T29" s="201">
        <v>0</v>
      </c>
      <c r="U29" s="201">
        <v>2.16</v>
      </c>
      <c r="V29" s="201">
        <v>0</v>
      </c>
      <c r="W29" s="201">
        <v>0.68</v>
      </c>
      <c r="X29" s="201">
        <v>2.2599999999999998</v>
      </c>
      <c r="Y29" s="201">
        <v>0</v>
      </c>
      <c r="Z29" s="201">
        <v>4.26</v>
      </c>
      <c r="AA29" s="201">
        <v>1.32</v>
      </c>
      <c r="AB29" s="201">
        <v>0</v>
      </c>
      <c r="AC29" s="201">
        <v>18.059999999999999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-30</v>
      </c>
      <c r="AL29" s="201">
        <v>0</v>
      </c>
      <c r="AM29" s="201">
        <v>0</v>
      </c>
      <c r="AN29" s="201">
        <v>0</v>
      </c>
      <c r="AO29" s="201">
        <v>180.15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0.19</v>
      </c>
      <c r="AW29" s="201">
        <v>0.18</v>
      </c>
      <c r="AX29" s="201">
        <v>0.11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36.700000000000003</v>
      </c>
      <c r="H30" s="201">
        <v>0</v>
      </c>
      <c r="I30" s="201">
        <v>0</v>
      </c>
      <c r="J30" s="201">
        <v>46.66</v>
      </c>
      <c r="K30" s="201">
        <v>238.49</v>
      </c>
      <c r="L30" s="201">
        <v>10.89</v>
      </c>
      <c r="M30" s="201">
        <v>2.27</v>
      </c>
      <c r="N30" s="201">
        <v>1.9</v>
      </c>
      <c r="O30" s="201">
        <v>2.65</v>
      </c>
      <c r="P30" s="201">
        <v>1.1299999999999999</v>
      </c>
      <c r="Q30" s="201">
        <v>0.35</v>
      </c>
      <c r="R30" s="201">
        <v>0.69</v>
      </c>
      <c r="S30" s="201">
        <v>0.43</v>
      </c>
      <c r="T30" s="201">
        <v>0</v>
      </c>
      <c r="U30" s="201">
        <v>2.16</v>
      </c>
      <c r="V30" s="201">
        <v>0</v>
      </c>
      <c r="W30" s="201">
        <v>0.68</v>
      </c>
      <c r="X30" s="201">
        <v>2.2599999999999998</v>
      </c>
      <c r="Y30" s="201">
        <v>0</v>
      </c>
      <c r="Z30" s="201">
        <v>4.26</v>
      </c>
      <c r="AA30" s="201">
        <v>1.32</v>
      </c>
      <c r="AB30" s="201">
        <v>0</v>
      </c>
      <c r="AC30" s="201">
        <v>18.059999999999999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-30</v>
      </c>
      <c r="AL30" s="201">
        <v>0</v>
      </c>
      <c r="AM30" s="201">
        <v>0</v>
      </c>
      <c r="AN30" s="201">
        <v>0</v>
      </c>
      <c r="AO30" s="201">
        <v>180.15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0.19</v>
      </c>
      <c r="AW30" s="201">
        <v>0.18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36.700000000000003</v>
      </c>
      <c r="H31" s="201">
        <v>0</v>
      </c>
      <c r="I31" s="201">
        <v>0</v>
      </c>
      <c r="J31" s="201">
        <v>46.06</v>
      </c>
      <c r="K31" s="201">
        <v>238</v>
      </c>
      <c r="L31" s="201">
        <v>11.14</v>
      </c>
      <c r="M31" s="201">
        <v>2.27</v>
      </c>
      <c r="N31" s="201">
        <v>1.9</v>
      </c>
      <c r="O31" s="201">
        <v>2.65</v>
      </c>
      <c r="P31" s="201">
        <v>1.1299999999999999</v>
      </c>
      <c r="Q31" s="201">
        <v>0.28999999999999998</v>
      </c>
      <c r="R31" s="201">
        <v>0.55000000000000004</v>
      </c>
      <c r="S31" s="201">
        <v>0.35</v>
      </c>
      <c r="T31" s="201">
        <v>0</v>
      </c>
      <c r="U31" s="201">
        <v>2.16</v>
      </c>
      <c r="V31" s="201">
        <v>0</v>
      </c>
      <c r="W31" s="201">
        <v>0.68</v>
      </c>
      <c r="X31" s="201">
        <v>2.2599999999999998</v>
      </c>
      <c r="Y31" s="201">
        <v>0</v>
      </c>
      <c r="Z31" s="201">
        <v>4.26</v>
      </c>
      <c r="AA31" s="201">
        <v>14.31</v>
      </c>
      <c r="AB31" s="201">
        <v>0</v>
      </c>
      <c r="AC31" s="201">
        <v>18.059999999999999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-30</v>
      </c>
      <c r="AL31" s="201">
        <v>0</v>
      </c>
      <c r="AM31" s="201">
        <v>0</v>
      </c>
      <c r="AN31" s="201">
        <v>0</v>
      </c>
      <c r="AO31" s="201">
        <v>180.15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0.19</v>
      </c>
      <c r="AW31" s="201">
        <v>0.18</v>
      </c>
      <c r="AX31" s="201">
        <v>0.11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36.700000000000003</v>
      </c>
      <c r="H32" s="201">
        <v>0</v>
      </c>
      <c r="I32" s="201">
        <v>0</v>
      </c>
      <c r="J32" s="201">
        <v>46.06</v>
      </c>
      <c r="K32" s="201">
        <v>238</v>
      </c>
      <c r="L32" s="201">
        <v>11.14</v>
      </c>
      <c r="M32" s="201">
        <v>2.27</v>
      </c>
      <c r="N32" s="201">
        <v>1.9</v>
      </c>
      <c r="O32" s="201">
        <v>2.65</v>
      </c>
      <c r="P32" s="201">
        <v>1.1299999999999999</v>
      </c>
      <c r="Q32" s="201">
        <v>4.4400000000000004</v>
      </c>
      <c r="R32" s="201">
        <v>8.92</v>
      </c>
      <c r="S32" s="201">
        <v>4.58</v>
      </c>
      <c r="T32" s="201">
        <v>0.65</v>
      </c>
      <c r="U32" s="201">
        <v>2.16</v>
      </c>
      <c r="V32" s="201">
        <v>0</v>
      </c>
      <c r="W32" s="201">
        <v>0.68</v>
      </c>
      <c r="X32" s="201">
        <v>2.2599999999999998</v>
      </c>
      <c r="Y32" s="201">
        <v>0</v>
      </c>
      <c r="Z32" s="201">
        <v>35.76</v>
      </c>
      <c r="AA32" s="201">
        <v>14.31</v>
      </c>
      <c r="AB32" s="201">
        <v>0</v>
      </c>
      <c r="AC32" s="201">
        <v>18.059999999999999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-30</v>
      </c>
      <c r="AL32" s="201">
        <v>0</v>
      </c>
      <c r="AM32" s="201">
        <v>0</v>
      </c>
      <c r="AN32" s="201">
        <v>0</v>
      </c>
      <c r="AO32" s="201">
        <v>180.15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0.19</v>
      </c>
      <c r="AW32" s="201">
        <v>0.18</v>
      </c>
      <c r="AX32" s="201">
        <v>0.11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36.700000000000003</v>
      </c>
      <c r="H33" s="201">
        <v>0</v>
      </c>
      <c r="I33" s="201">
        <v>0</v>
      </c>
      <c r="J33" s="201">
        <v>46.06</v>
      </c>
      <c r="K33" s="201">
        <v>238</v>
      </c>
      <c r="L33" s="201">
        <v>11.14</v>
      </c>
      <c r="M33" s="201">
        <v>2.25</v>
      </c>
      <c r="N33" s="201">
        <v>1.88</v>
      </c>
      <c r="O33" s="201">
        <v>2.62</v>
      </c>
      <c r="P33" s="201">
        <v>1.1200000000000001</v>
      </c>
      <c r="Q33" s="201">
        <v>4.4400000000000004</v>
      </c>
      <c r="R33" s="201">
        <v>8.92</v>
      </c>
      <c r="S33" s="201">
        <v>5.48</v>
      </c>
      <c r="T33" s="201">
        <v>0.65</v>
      </c>
      <c r="U33" s="201">
        <v>2.16</v>
      </c>
      <c r="V33" s="201">
        <v>0</v>
      </c>
      <c r="W33" s="201">
        <v>0.68</v>
      </c>
      <c r="X33" s="201">
        <v>2.2599999999999998</v>
      </c>
      <c r="Y33" s="201">
        <v>0</v>
      </c>
      <c r="Z33" s="201">
        <v>64.72</v>
      </c>
      <c r="AA33" s="201">
        <v>14.31</v>
      </c>
      <c r="AB33" s="201">
        <v>0</v>
      </c>
      <c r="AC33" s="201">
        <v>18.059999999999999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-30</v>
      </c>
      <c r="AL33" s="201">
        <v>0</v>
      </c>
      <c r="AM33" s="201">
        <v>0</v>
      </c>
      <c r="AN33" s="201">
        <v>0</v>
      </c>
      <c r="AO33" s="201">
        <v>180.15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0.19</v>
      </c>
      <c r="AW33" s="201">
        <v>0.18</v>
      </c>
      <c r="AX33" s="201">
        <v>0.11</v>
      </c>
      <c r="AY33" s="201">
        <v>0.41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238</v>
      </c>
      <c r="L34" s="201">
        <v>11.14</v>
      </c>
      <c r="M34" s="201">
        <v>2.19</v>
      </c>
      <c r="N34" s="201">
        <v>1.84</v>
      </c>
      <c r="O34" s="201">
        <v>2.56</v>
      </c>
      <c r="P34" s="201">
        <v>1.0900000000000001</v>
      </c>
      <c r="Q34" s="201">
        <v>4.4400000000000004</v>
      </c>
      <c r="R34" s="201">
        <v>8.92</v>
      </c>
      <c r="S34" s="201">
        <v>5.48</v>
      </c>
      <c r="T34" s="201">
        <v>0.65</v>
      </c>
      <c r="U34" s="201">
        <v>2.16</v>
      </c>
      <c r="V34" s="201">
        <v>0.24</v>
      </c>
      <c r="W34" s="201">
        <v>9.08</v>
      </c>
      <c r="X34" s="201">
        <v>2.2599999999999998</v>
      </c>
      <c r="Y34" s="201">
        <v>0</v>
      </c>
      <c r="Z34" s="201">
        <v>64.72</v>
      </c>
      <c r="AA34" s="201">
        <v>14.31</v>
      </c>
      <c r="AB34" s="201">
        <v>0</v>
      </c>
      <c r="AC34" s="201">
        <v>18.059999999999999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-30</v>
      </c>
      <c r="AL34" s="201">
        <v>0</v>
      </c>
      <c r="AM34" s="201">
        <v>0</v>
      </c>
      <c r="AN34" s="201">
        <v>0</v>
      </c>
      <c r="AO34" s="201">
        <v>180.15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4.22</v>
      </c>
      <c r="AV34" s="201">
        <v>0.19</v>
      </c>
      <c r="AW34" s="201">
        <v>0.18</v>
      </c>
      <c r="AX34" s="201">
        <v>0.11</v>
      </c>
      <c r="AY34" s="201">
        <v>0.53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238</v>
      </c>
      <c r="L35" s="201">
        <v>11.14</v>
      </c>
      <c r="M35" s="201">
        <v>2.16</v>
      </c>
      <c r="N35" s="201">
        <v>1.81</v>
      </c>
      <c r="O35" s="201">
        <v>2.52</v>
      </c>
      <c r="P35" s="201">
        <v>1.07</v>
      </c>
      <c r="Q35" s="201">
        <v>4.4400000000000004</v>
      </c>
      <c r="R35" s="201">
        <v>8.92</v>
      </c>
      <c r="S35" s="201">
        <v>5.48</v>
      </c>
      <c r="T35" s="201">
        <v>0.65</v>
      </c>
      <c r="U35" s="201">
        <v>2.16</v>
      </c>
      <c r="V35" s="201">
        <v>0.24</v>
      </c>
      <c r="W35" s="201">
        <v>9.08</v>
      </c>
      <c r="X35" s="201">
        <v>16.829999999999998</v>
      </c>
      <c r="Y35" s="201">
        <v>0</v>
      </c>
      <c r="Z35" s="201">
        <v>64.72</v>
      </c>
      <c r="AA35" s="201">
        <v>14.31</v>
      </c>
      <c r="AB35" s="201">
        <v>0</v>
      </c>
      <c r="AC35" s="201">
        <v>18.059999999999999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-30</v>
      </c>
      <c r="AL35" s="201">
        <v>0</v>
      </c>
      <c r="AM35" s="201">
        <v>0</v>
      </c>
      <c r="AN35" s="201">
        <v>0</v>
      </c>
      <c r="AO35" s="201">
        <v>180.15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4.22</v>
      </c>
      <c r="AV35" s="201">
        <v>0.19</v>
      </c>
      <c r="AW35" s="201">
        <v>0.18</v>
      </c>
      <c r="AX35" s="201">
        <v>0.11</v>
      </c>
      <c r="AY35" s="201">
        <v>0.62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240.05</v>
      </c>
      <c r="L36" s="201">
        <v>11.14</v>
      </c>
      <c r="M36" s="201">
        <v>2.1800000000000002</v>
      </c>
      <c r="N36" s="201">
        <v>1.77</v>
      </c>
      <c r="O36" s="201">
        <v>2.4900000000000002</v>
      </c>
      <c r="P36" s="201">
        <v>1.05</v>
      </c>
      <c r="Q36" s="201">
        <v>4.5</v>
      </c>
      <c r="R36" s="201">
        <v>9.74</v>
      </c>
      <c r="S36" s="201">
        <v>5.71</v>
      </c>
      <c r="T36" s="201">
        <v>0.68</v>
      </c>
      <c r="U36" s="201">
        <v>2.16</v>
      </c>
      <c r="V36" s="201">
        <v>0.24</v>
      </c>
      <c r="W36" s="201">
        <v>9.08</v>
      </c>
      <c r="X36" s="201">
        <v>30.53</v>
      </c>
      <c r="Y36" s="201">
        <v>0</v>
      </c>
      <c r="Z36" s="201">
        <v>64.72</v>
      </c>
      <c r="AA36" s="201">
        <v>14.31</v>
      </c>
      <c r="AB36" s="201">
        <v>0</v>
      </c>
      <c r="AC36" s="201">
        <v>18.059999999999999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-30</v>
      </c>
      <c r="AL36" s="201">
        <v>0</v>
      </c>
      <c r="AM36" s="201">
        <v>0</v>
      </c>
      <c r="AN36" s="201">
        <v>0</v>
      </c>
      <c r="AO36" s="201">
        <v>180.15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4.22</v>
      </c>
      <c r="AV36" s="201">
        <v>0.19</v>
      </c>
      <c r="AW36" s="201">
        <v>0.18</v>
      </c>
      <c r="AX36" s="201">
        <v>0.11</v>
      </c>
      <c r="AY36" s="201">
        <v>0.72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240.05</v>
      </c>
      <c r="L37" s="201">
        <v>11.14</v>
      </c>
      <c r="M37" s="201">
        <v>2.06</v>
      </c>
      <c r="N37" s="201">
        <v>1.75</v>
      </c>
      <c r="O37" s="201">
        <v>2.42</v>
      </c>
      <c r="P37" s="201">
        <v>1.04</v>
      </c>
      <c r="Q37" s="201">
        <v>4.5</v>
      </c>
      <c r="R37" s="201">
        <v>9.99</v>
      </c>
      <c r="S37" s="201">
        <v>5.71</v>
      </c>
      <c r="T37" s="201">
        <v>0.68</v>
      </c>
      <c r="U37" s="201">
        <v>2.16</v>
      </c>
      <c r="V37" s="201">
        <v>0.24</v>
      </c>
      <c r="W37" s="201">
        <v>9.08</v>
      </c>
      <c r="X37" s="201">
        <v>30.53</v>
      </c>
      <c r="Y37" s="201">
        <v>0</v>
      </c>
      <c r="Z37" s="201">
        <v>64.72</v>
      </c>
      <c r="AA37" s="201">
        <v>14.31</v>
      </c>
      <c r="AB37" s="201">
        <v>0</v>
      </c>
      <c r="AC37" s="201">
        <v>18.059999999999999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-30</v>
      </c>
      <c r="AL37" s="201">
        <v>0</v>
      </c>
      <c r="AM37" s="201">
        <v>0</v>
      </c>
      <c r="AN37" s="201">
        <v>0</v>
      </c>
      <c r="AO37" s="201">
        <v>180.15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4.22</v>
      </c>
      <c r="AV37" s="201">
        <v>0.19</v>
      </c>
      <c r="AW37" s="201">
        <v>0.18</v>
      </c>
      <c r="AX37" s="201">
        <v>0.11</v>
      </c>
      <c r="AY37" s="201">
        <v>0.84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240.05</v>
      </c>
      <c r="L38" s="201">
        <v>11.14</v>
      </c>
      <c r="M38" s="201">
        <v>2.19</v>
      </c>
      <c r="N38" s="201">
        <v>1.83</v>
      </c>
      <c r="O38" s="201">
        <v>2.54</v>
      </c>
      <c r="P38" s="201">
        <v>1.06</v>
      </c>
      <c r="Q38" s="201">
        <v>4.5</v>
      </c>
      <c r="R38" s="201">
        <v>9.67</v>
      </c>
      <c r="S38" s="201">
        <v>5.71</v>
      </c>
      <c r="T38" s="201">
        <v>0.68</v>
      </c>
      <c r="U38" s="201">
        <v>2.16</v>
      </c>
      <c r="V38" s="201">
        <v>0.24</v>
      </c>
      <c r="W38" s="201">
        <v>9.08</v>
      </c>
      <c r="X38" s="201">
        <v>30.53</v>
      </c>
      <c r="Y38" s="201">
        <v>0</v>
      </c>
      <c r="Z38" s="201">
        <v>64.72</v>
      </c>
      <c r="AA38" s="201">
        <v>14.31</v>
      </c>
      <c r="AB38" s="201">
        <v>0</v>
      </c>
      <c r="AC38" s="201">
        <v>18.059999999999999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-30</v>
      </c>
      <c r="AL38" s="201">
        <v>0</v>
      </c>
      <c r="AM38" s="201">
        <v>0</v>
      </c>
      <c r="AN38" s="201">
        <v>0</v>
      </c>
      <c r="AO38" s="201">
        <v>180.15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4.22</v>
      </c>
      <c r="AV38" s="201">
        <v>0.19</v>
      </c>
      <c r="AW38" s="201">
        <v>0.18</v>
      </c>
      <c r="AX38" s="201">
        <v>0.11</v>
      </c>
      <c r="AY38" s="201">
        <v>0.68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240.05</v>
      </c>
      <c r="L39" s="201">
        <v>11.14</v>
      </c>
      <c r="M39" s="201">
        <v>2.1800000000000002</v>
      </c>
      <c r="N39" s="201">
        <v>1.85</v>
      </c>
      <c r="O39" s="201">
        <v>2.52</v>
      </c>
      <c r="P39" s="201">
        <v>1.08</v>
      </c>
      <c r="Q39" s="201">
        <v>4.5</v>
      </c>
      <c r="R39" s="201">
        <v>9.35</v>
      </c>
      <c r="S39" s="201">
        <v>5.71</v>
      </c>
      <c r="T39" s="201">
        <v>0.68</v>
      </c>
      <c r="U39" s="201">
        <v>2.16</v>
      </c>
      <c r="V39" s="201">
        <v>0.24</v>
      </c>
      <c r="W39" s="201">
        <v>9.08</v>
      </c>
      <c r="X39" s="201">
        <v>30.53</v>
      </c>
      <c r="Y39" s="201">
        <v>0</v>
      </c>
      <c r="Z39" s="201">
        <v>64.72</v>
      </c>
      <c r="AA39" s="201">
        <v>14.31</v>
      </c>
      <c r="AB39" s="201">
        <v>0</v>
      </c>
      <c r="AC39" s="201">
        <v>18.059999999999999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-30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4.22</v>
      </c>
      <c r="AV39" s="201">
        <v>0.19</v>
      </c>
      <c r="AW39" s="201">
        <v>0.18</v>
      </c>
      <c r="AX39" s="201">
        <v>0.11</v>
      </c>
      <c r="AY39" s="201">
        <v>0.6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240.05</v>
      </c>
      <c r="L40" s="201">
        <v>11.14</v>
      </c>
      <c r="M40" s="201">
        <v>2.25</v>
      </c>
      <c r="N40" s="201">
        <v>1.87</v>
      </c>
      <c r="O40" s="201">
        <v>2.59</v>
      </c>
      <c r="P40" s="201">
        <v>1.1100000000000001</v>
      </c>
      <c r="Q40" s="201">
        <v>4.5</v>
      </c>
      <c r="R40" s="201">
        <v>9.18</v>
      </c>
      <c r="S40" s="201">
        <v>5.71</v>
      </c>
      <c r="T40" s="201">
        <v>0.68</v>
      </c>
      <c r="U40" s="201">
        <v>2.16</v>
      </c>
      <c r="V40" s="201">
        <v>0.24</v>
      </c>
      <c r="W40" s="201">
        <v>9.08</v>
      </c>
      <c r="X40" s="201">
        <v>30.53</v>
      </c>
      <c r="Y40" s="201">
        <v>0</v>
      </c>
      <c r="Z40" s="201">
        <v>64.72</v>
      </c>
      <c r="AA40" s="201">
        <v>14.31</v>
      </c>
      <c r="AB40" s="201">
        <v>0</v>
      </c>
      <c r="AC40" s="201">
        <v>18.059999999999999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-30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4.22</v>
      </c>
      <c r="AV40" s="201">
        <v>0.19</v>
      </c>
      <c r="AW40" s="201">
        <v>0.18</v>
      </c>
      <c r="AX40" s="201">
        <v>0.11</v>
      </c>
      <c r="AY40" s="201">
        <v>0.5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240.05</v>
      </c>
      <c r="L41" s="201">
        <v>11.14</v>
      </c>
      <c r="M41" s="201">
        <v>2.17</v>
      </c>
      <c r="N41" s="201">
        <v>1.82</v>
      </c>
      <c r="O41" s="201">
        <v>2.5</v>
      </c>
      <c r="P41" s="201">
        <v>1.08</v>
      </c>
      <c r="Q41" s="201">
        <v>4.5</v>
      </c>
      <c r="R41" s="201">
        <v>9.41</v>
      </c>
      <c r="S41" s="201">
        <v>5.71</v>
      </c>
      <c r="T41" s="201">
        <v>0.68</v>
      </c>
      <c r="U41" s="201">
        <v>2.16</v>
      </c>
      <c r="V41" s="201">
        <v>0.41</v>
      </c>
      <c r="W41" s="201">
        <v>9.08</v>
      </c>
      <c r="X41" s="201">
        <v>2.2599999999999998</v>
      </c>
      <c r="Y41" s="201">
        <v>0</v>
      </c>
      <c r="Z41" s="201">
        <v>64.72</v>
      </c>
      <c r="AA41" s="201">
        <v>14.31</v>
      </c>
      <c r="AB41" s="201">
        <v>0</v>
      </c>
      <c r="AC41" s="201">
        <v>18.059999999999999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-30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4.22</v>
      </c>
      <c r="AV41" s="201">
        <v>0.19</v>
      </c>
      <c r="AW41" s="201">
        <v>0.18</v>
      </c>
      <c r="AX41" s="201">
        <v>0.11</v>
      </c>
      <c r="AY41" s="201">
        <v>0.65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245.87</v>
      </c>
      <c r="L42" s="201">
        <v>11.14</v>
      </c>
      <c r="M42" s="201">
        <v>2.2000000000000002</v>
      </c>
      <c r="N42" s="201">
        <v>1.82</v>
      </c>
      <c r="O42" s="201">
        <v>2.5499999999999998</v>
      </c>
      <c r="P42" s="201">
        <v>1.08</v>
      </c>
      <c r="Q42" s="201">
        <v>4.66</v>
      </c>
      <c r="R42" s="201">
        <v>12.13</v>
      </c>
      <c r="S42" s="201">
        <v>5.71</v>
      </c>
      <c r="T42" s="201">
        <v>0.68</v>
      </c>
      <c r="U42" s="201">
        <v>2.16</v>
      </c>
      <c r="V42" s="201">
        <v>0.18</v>
      </c>
      <c r="W42" s="201">
        <v>0.68</v>
      </c>
      <c r="X42" s="201">
        <v>2.2599999999999998</v>
      </c>
      <c r="Y42" s="201">
        <v>0</v>
      </c>
      <c r="Z42" s="201">
        <v>38.65</v>
      </c>
      <c r="AA42" s="201">
        <v>14.31</v>
      </c>
      <c r="AB42" s="201">
        <v>0</v>
      </c>
      <c r="AC42" s="201">
        <v>18.059999999999999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-30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0.19</v>
      </c>
      <c r="AW42" s="201">
        <v>0.18</v>
      </c>
      <c r="AX42" s="201">
        <v>0.11</v>
      </c>
      <c r="AY42" s="201">
        <v>0.62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237.8</v>
      </c>
      <c r="L43" s="201">
        <v>11.14</v>
      </c>
      <c r="M43" s="201">
        <v>2.27</v>
      </c>
      <c r="N43" s="201">
        <v>1.9</v>
      </c>
      <c r="O43" s="201">
        <v>2.65</v>
      </c>
      <c r="P43" s="201">
        <v>1.1299999999999999</v>
      </c>
      <c r="Q43" s="201">
        <v>4.66</v>
      </c>
      <c r="R43" s="201">
        <v>9.3000000000000007</v>
      </c>
      <c r="S43" s="201">
        <v>5.71</v>
      </c>
      <c r="T43" s="201">
        <v>0.68</v>
      </c>
      <c r="U43" s="201">
        <v>2.16</v>
      </c>
      <c r="V43" s="201">
        <v>0.18</v>
      </c>
      <c r="W43" s="201">
        <v>0.68</v>
      </c>
      <c r="X43" s="201">
        <v>2.2599999999999998</v>
      </c>
      <c r="Y43" s="201">
        <v>0</v>
      </c>
      <c r="Z43" s="201">
        <v>35.76</v>
      </c>
      <c r="AA43" s="201">
        <v>21.66</v>
      </c>
      <c r="AB43" s="201">
        <v>0</v>
      </c>
      <c r="AC43" s="201">
        <v>18.059999999999999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-30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0.19</v>
      </c>
      <c r="AW43" s="201">
        <v>0.18</v>
      </c>
      <c r="AX43" s="201">
        <v>0.11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240.05</v>
      </c>
      <c r="L44" s="201">
        <v>11.14</v>
      </c>
      <c r="M44" s="201">
        <v>2.27</v>
      </c>
      <c r="N44" s="201">
        <v>1.9</v>
      </c>
      <c r="O44" s="201">
        <v>2.65</v>
      </c>
      <c r="P44" s="201">
        <v>1.1299999999999999</v>
      </c>
      <c r="Q44" s="201">
        <v>4.66</v>
      </c>
      <c r="R44" s="201">
        <v>9.3000000000000007</v>
      </c>
      <c r="S44" s="201">
        <v>5.71</v>
      </c>
      <c r="T44" s="201">
        <v>0.68</v>
      </c>
      <c r="U44" s="201">
        <v>2.16</v>
      </c>
      <c r="V44" s="201">
        <v>0.18</v>
      </c>
      <c r="W44" s="201">
        <v>0.68</v>
      </c>
      <c r="X44" s="201">
        <v>2.2599999999999998</v>
      </c>
      <c r="Y44" s="201">
        <v>0</v>
      </c>
      <c r="Z44" s="201">
        <v>4.26</v>
      </c>
      <c r="AA44" s="201">
        <v>21.66</v>
      </c>
      <c r="AB44" s="201">
        <v>0</v>
      </c>
      <c r="AC44" s="201">
        <v>18.059999999999999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-30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0.19</v>
      </c>
      <c r="AW44" s="201">
        <v>0.18</v>
      </c>
      <c r="AX44" s="201">
        <v>0.11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240.05</v>
      </c>
      <c r="L45" s="201">
        <v>11.14</v>
      </c>
      <c r="M45" s="201">
        <v>2.27</v>
      </c>
      <c r="N45" s="201">
        <v>1.9</v>
      </c>
      <c r="O45" s="201">
        <v>2.65</v>
      </c>
      <c r="P45" s="201">
        <v>1.1299999999999999</v>
      </c>
      <c r="Q45" s="201">
        <v>4.66</v>
      </c>
      <c r="R45" s="201">
        <v>9.3000000000000007</v>
      </c>
      <c r="S45" s="201">
        <v>5.71</v>
      </c>
      <c r="T45" s="201">
        <v>0.05</v>
      </c>
      <c r="U45" s="201">
        <v>2.16</v>
      </c>
      <c r="V45" s="201">
        <v>0.18</v>
      </c>
      <c r="W45" s="201">
        <v>0.68</v>
      </c>
      <c r="X45" s="201">
        <v>2.2599999999999998</v>
      </c>
      <c r="Y45" s="201">
        <v>0</v>
      </c>
      <c r="Z45" s="201">
        <v>4.26</v>
      </c>
      <c r="AA45" s="201">
        <v>21.66</v>
      </c>
      <c r="AB45" s="201">
        <v>0</v>
      </c>
      <c r="AC45" s="201">
        <v>18.059999999999999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-30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0.19</v>
      </c>
      <c r="AW45" s="201">
        <v>0.18</v>
      </c>
      <c r="AX45" s="201">
        <v>0.11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240.05</v>
      </c>
      <c r="L46" s="201">
        <v>11.14</v>
      </c>
      <c r="M46" s="201">
        <v>2.27</v>
      </c>
      <c r="N46" s="201">
        <v>1.9</v>
      </c>
      <c r="O46" s="201">
        <v>2.65</v>
      </c>
      <c r="P46" s="201">
        <v>1.1299999999999999</v>
      </c>
      <c r="Q46" s="201">
        <v>4.66</v>
      </c>
      <c r="R46" s="201">
        <v>0.69</v>
      </c>
      <c r="S46" s="201">
        <v>5.71</v>
      </c>
      <c r="T46" s="201">
        <v>0.05</v>
      </c>
      <c r="U46" s="201">
        <v>2.16</v>
      </c>
      <c r="V46" s="201">
        <v>0.18</v>
      </c>
      <c r="W46" s="201">
        <v>0.68</v>
      </c>
      <c r="X46" s="201">
        <v>2.2599999999999998</v>
      </c>
      <c r="Y46" s="201">
        <v>0</v>
      </c>
      <c r="Z46" s="201">
        <v>4.26</v>
      </c>
      <c r="AA46" s="201">
        <v>21.66</v>
      </c>
      <c r="AB46" s="201">
        <v>0</v>
      </c>
      <c r="AC46" s="201">
        <v>18.059999999999999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-30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0.19</v>
      </c>
      <c r="AW46" s="201">
        <v>0.18</v>
      </c>
      <c r="AX46" s="201">
        <v>0.11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238.07</v>
      </c>
      <c r="L47" s="201">
        <v>11.14</v>
      </c>
      <c r="M47" s="201">
        <v>2.29</v>
      </c>
      <c r="N47" s="201">
        <v>1.92</v>
      </c>
      <c r="O47" s="201">
        <v>2.67</v>
      </c>
      <c r="P47" s="201">
        <v>1.1299999999999999</v>
      </c>
      <c r="Q47" s="201">
        <v>4.66</v>
      </c>
      <c r="R47" s="201">
        <v>9.24</v>
      </c>
      <c r="S47" s="201">
        <v>0.56000000000000005</v>
      </c>
      <c r="T47" s="201">
        <v>7.0000000000000007E-2</v>
      </c>
      <c r="U47" s="201">
        <v>2.16</v>
      </c>
      <c r="V47" s="201">
        <v>0.18</v>
      </c>
      <c r="W47" s="201">
        <v>0.68</v>
      </c>
      <c r="X47" s="201">
        <v>2.2599999999999998</v>
      </c>
      <c r="Y47" s="201">
        <v>0</v>
      </c>
      <c r="Z47" s="201">
        <v>4.26</v>
      </c>
      <c r="AA47" s="201">
        <v>21.66</v>
      </c>
      <c r="AB47" s="201">
        <v>0</v>
      </c>
      <c r="AC47" s="201">
        <v>18.059999999999999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-30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0.19</v>
      </c>
      <c r="AW47" s="201">
        <v>0.18</v>
      </c>
      <c r="AX47" s="201">
        <v>0.11</v>
      </c>
      <c r="AY47" s="201">
        <v>0.2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176.61</v>
      </c>
      <c r="L48" s="201">
        <v>11.14</v>
      </c>
      <c r="M48" s="201">
        <v>2.2400000000000002</v>
      </c>
      <c r="N48" s="201">
        <v>1.9</v>
      </c>
      <c r="O48" s="201">
        <v>2.61</v>
      </c>
      <c r="P48" s="201">
        <v>1.1299999999999999</v>
      </c>
      <c r="Q48" s="201">
        <v>0.5</v>
      </c>
      <c r="R48" s="201">
        <v>9.2899999999999991</v>
      </c>
      <c r="S48" s="201">
        <v>0.61</v>
      </c>
      <c r="T48" s="201">
        <v>7.0000000000000007E-2</v>
      </c>
      <c r="U48" s="201">
        <v>2.16</v>
      </c>
      <c r="V48" s="201">
        <v>0.18</v>
      </c>
      <c r="W48" s="201">
        <v>0.68</v>
      </c>
      <c r="X48" s="201">
        <v>2.2599999999999998</v>
      </c>
      <c r="Y48" s="201">
        <v>0</v>
      </c>
      <c r="Z48" s="201">
        <v>4.26</v>
      </c>
      <c r="AA48" s="201">
        <v>1.37</v>
      </c>
      <c r="AB48" s="201">
        <v>0</v>
      </c>
      <c r="AC48" s="201">
        <v>18.059999999999999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-30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0.19</v>
      </c>
      <c r="AW48" s="201">
        <v>0.18</v>
      </c>
      <c r="AX48" s="201">
        <v>0.11</v>
      </c>
      <c r="AY48" s="201">
        <v>0.21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174.42</v>
      </c>
      <c r="L49" s="201">
        <v>11.14</v>
      </c>
      <c r="M49" s="201">
        <v>2.2400000000000002</v>
      </c>
      <c r="N49" s="201">
        <v>1.87</v>
      </c>
      <c r="O49" s="201">
        <v>2.64</v>
      </c>
      <c r="P49" s="201">
        <v>1.1100000000000001</v>
      </c>
      <c r="Q49" s="201">
        <v>1.63</v>
      </c>
      <c r="R49" s="201">
        <v>10.48</v>
      </c>
      <c r="S49" s="201">
        <v>1.83</v>
      </c>
      <c r="T49" s="201">
        <v>0.08</v>
      </c>
      <c r="U49" s="201">
        <v>2.16</v>
      </c>
      <c r="V49" s="201">
        <v>0.18</v>
      </c>
      <c r="W49" s="201">
        <v>0.68</v>
      </c>
      <c r="X49" s="201">
        <v>2.2599999999999998</v>
      </c>
      <c r="Y49" s="201">
        <v>0</v>
      </c>
      <c r="Z49" s="201">
        <v>4.26</v>
      </c>
      <c r="AA49" s="201">
        <v>1.37</v>
      </c>
      <c r="AB49" s="201">
        <v>0</v>
      </c>
      <c r="AC49" s="201">
        <v>18.059999999999999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-30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0.19</v>
      </c>
      <c r="AW49" s="201">
        <v>0.18</v>
      </c>
      <c r="AX49" s="201">
        <v>0.11</v>
      </c>
      <c r="AY49" s="201">
        <v>0.23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174.42</v>
      </c>
      <c r="L50" s="201">
        <v>11.14</v>
      </c>
      <c r="M50" s="201">
        <v>2.25</v>
      </c>
      <c r="N50" s="201">
        <v>1.86</v>
      </c>
      <c r="O50" s="201">
        <v>2.58</v>
      </c>
      <c r="P50" s="201">
        <v>1.1200000000000001</v>
      </c>
      <c r="Q50" s="201">
        <v>1.65</v>
      </c>
      <c r="R50" s="201">
        <v>10.5</v>
      </c>
      <c r="S50" s="201">
        <v>1.85</v>
      </c>
      <c r="T50" s="201">
        <v>0.09</v>
      </c>
      <c r="U50" s="201">
        <v>2.16</v>
      </c>
      <c r="V50" s="201">
        <v>0.18</v>
      </c>
      <c r="W50" s="201">
        <v>0.68</v>
      </c>
      <c r="X50" s="201">
        <v>2.2599999999999998</v>
      </c>
      <c r="Y50" s="201">
        <v>0</v>
      </c>
      <c r="Z50" s="201">
        <v>4.26</v>
      </c>
      <c r="AA50" s="201">
        <v>1.38</v>
      </c>
      <c r="AB50" s="201">
        <v>0</v>
      </c>
      <c r="AC50" s="201">
        <v>18.059999999999999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-30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0.19</v>
      </c>
      <c r="AW50" s="201">
        <v>0.18</v>
      </c>
      <c r="AX50" s="201">
        <v>0.11</v>
      </c>
      <c r="AY50" s="201">
        <v>0.23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174.41</v>
      </c>
      <c r="L51" s="201">
        <v>11.14</v>
      </c>
      <c r="M51" s="201">
        <v>2.27</v>
      </c>
      <c r="N51" s="201">
        <v>1.9</v>
      </c>
      <c r="O51" s="201">
        <v>2.65</v>
      </c>
      <c r="P51" s="201">
        <v>1.1299999999999999</v>
      </c>
      <c r="Q51" s="201">
        <v>0.35</v>
      </c>
      <c r="R51" s="201">
        <v>4.88</v>
      </c>
      <c r="S51" s="201">
        <v>0.42</v>
      </c>
      <c r="T51" s="201">
        <v>0</v>
      </c>
      <c r="U51" s="201">
        <v>2.16</v>
      </c>
      <c r="V51" s="201">
        <v>0.18</v>
      </c>
      <c r="W51" s="201">
        <v>0.68</v>
      </c>
      <c r="X51" s="201">
        <v>2.2599999999999998</v>
      </c>
      <c r="Y51" s="201">
        <v>0</v>
      </c>
      <c r="Z51" s="201">
        <v>4.26</v>
      </c>
      <c r="AA51" s="201">
        <v>1.37</v>
      </c>
      <c r="AB51" s="201">
        <v>0</v>
      </c>
      <c r="AC51" s="201">
        <v>18.059999999999999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-30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0.19</v>
      </c>
      <c r="AW51" s="201">
        <v>0.18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174.42</v>
      </c>
      <c r="L52" s="201">
        <v>11.14</v>
      </c>
      <c r="M52" s="201">
        <v>2.27</v>
      </c>
      <c r="N52" s="201">
        <v>1.9</v>
      </c>
      <c r="O52" s="201">
        <v>2.65</v>
      </c>
      <c r="P52" s="201">
        <v>1.1299999999999999</v>
      </c>
      <c r="Q52" s="201">
        <v>0.35</v>
      </c>
      <c r="R52" s="201">
        <v>0.69</v>
      </c>
      <c r="S52" s="201">
        <v>0.42</v>
      </c>
      <c r="T52" s="201">
        <v>0</v>
      </c>
      <c r="U52" s="201">
        <v>2.16</v>
      </c>
      <c r="V52" s="201">
        <v>0.18</v>
      </c>
      <c r="W52" s="201">
        <v>0.68</v>
      </c>
      <c r="X52" s="201">
        <v>2.2599999999999998</v>
      </c>
      <c r="Y52" s="201">
        <v>0</v>
      </c>
      <c r="Z52" s="201">
        <v>4.26</v>
      </c>
      <c r="AA52" s="201">
        <v>1.38</v>
      </c>
      <c r="AB52" s="201">
        <v>0</v>
      </c>
      <c r="AC52" s="201">
        <v>18.059999999999999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-30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0.19</v>
      </c>
      <c r="AW52" s="201">
        <v>0.18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128.86000000000001</v>
      </c>
      <c r="L53" s="201">
        <v>11.2</v>
      </c>
      <c r="M53" s="201">
        <v>2.27</v>
      </c>
      <c r="N53" s="201">
        <v>1.9</v>
      </c>
      <c r="O53" s="201">
        <v>2.65</v>
      </c>
      <c r="P53" s="201">
        <v>1.1299999999999999</v>
      </c>
      <c r="Q53" s="201">
        <v>0.35</v>
      </c>
      <c r="R53" s="201">
        <v>0.69</v>
      </c>
      <c r="S53" s="201">
        <v>0.42</v>
      </c>
      <c r="T53" s="201">
        <v>0</v>
      </c>
      <c r="U53" s="201">
        <v>2.16</v>
      </c>
      <c r="V53" s="201">
        <v>0.18</v>
      </c>
      <c r="W53" s="201">
        <v>0.68</v>
      </c>
      <c r="X53" s="201">
        <v>2.2599999999999998</v>
      </c>
      <c r="Y53" s="201">
        <v>0</v>
      </c>
      <c r="Z53" s="201">
        <v>4.26</v>
      </c>
      <c r="AA53" s="201">
        <v>1.37</v>
      </c>
      <c r="AB53" s="201">
        <v>0</v>
      </c>
      <c r="AC53" s="201">
        <v>18.059999999999999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-30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0.19</v>
      </c>
      <c r="AW53" s="201">
        <v>0.18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126.15</v>
      </c>
      <c r="L54" s="201">
        <v>11.2</v>
      </c>
      <c r="M54" s="201">
        <v>2.27</v>
      </c>
      <c r="N54" s="201">
        <v>1.9</v>
      </c>
      <c r="O54" s="201">
        <v>2.65</v>
      </c>
      <c r="P54" s="201">
        <v>1.1299999999999999</v>
      </c>
      <c r="Q54" s="201">
        <v>0.35</v>
      </c>
      <c r="R54" s="201">
        <v>0.69</v>
      </c>
      <c r="S54" s="201">
        <v>0.42</v>
      </c>
      <c r="T54" s="201">
        <v>0</v>
      </c>
      <c r="U54" s="201">
        <v>2.16</v>
      </c>
      <c r="V54" s="201">
        <v>0.18</v>
      </c>
      <c r="W54" s="201">
        <v>0.68</v>
      </c>
      <c r="X54" s="201">
        <v>2.2599999999999998</v>
      </c>
      <c r="Y54" s="201">
        <v>0</v>
      </c>
      <c r="Z54" s="201">
        <v>4.26</v>
      </c>
      <c r="AA54" s="201">
        <v>1.37</v>
      </c>
      <c r="AB54" s="201">
        <v>0</v>
      </c>
      <c r="AC54" s="201">
        <v>18.059999999999999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-30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0.19</v>
      </c>
      <c r="AW54" s="201">
        <v>0.18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146.41999999999999</v>
      </c>
      <c r="L55" s="201">
        <v>11.2</v>
      </c>
      <c r="M55" s="201">
        <v>2.27</v>
      </c>
      <c r="N55" s="201">
        <v>1.9</v>
      </c>
      <c r="O55" s="201">
        <v>2.65</v>
      </c>
      <c r="P55" s="201">
        <v>1.1299999999999999</v>
      </c>
      <c r="Q55" s="201">
        <v>0.35</v>
      </c>
      <c r="R55" s="201">
        <v>0.69</v>
      </c>
      <c r="S55" s="201">
        <v>0.42</v>
      </c>
      <c r="T55" s="201">
        <v>0</v>
      </c>
      <c r="U55" s="201">
        <v>2.16</v>
      </c>
      <c r="V55" s="201">
        <v>0.18</v>
      </c>
      <c r="W55" s="201">
        <v>0.68</v>
      </c>
      <c r="X55" s="201">
        <v>2.2599999999999998</v>
      </c>
      <c r="Y55" s="201">
        <v>0</v>
      </c>
      <c r="Z55" s="201">
        <v>4.26</v>
      </c>
      <c r="AA55" s="201">
        <v>1.37</v>
      </c>
      <c r="AB55" s="201">
        <v>0</v>
      </c>
      <c r="AC55" s="201">
        <v>18.059999999999999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-30</v>
      </c>
      <c r="AL55" s="201">
        <v>0</v>
      </c>
      <c r="AM55" s="201">
        <v>0</v>
      </c>
      <c r="AN55" s="201">
        <v>0</v>
      </c>
      <c r="AO55" s="201">
        <v>74.319999999999993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0.19</v>
      </c>
      <c r="AW55" s="201">
        <v>0.18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161.87</v>
      </c>
      <c r="L56" s="201">
        <v>11.2</v>
      </c>
      <c r="M56" s="201">
        <v>2.27</v>
      </c>
      <c r="N56" s="201">
        <v>1.9</v>
      </c>
      <c r="O56" s="201">
        <v>2.65</v>
      </c>
      <c r="P56" s="201">
        <v>1.1299999999999999</v>
      </c>
      <c r="Q56" s="201">
        <v>0.35</v>
      </c>
      <c r="R56" s="201">
        <v>0.69</v>
      </c>
      <c r="S56" s="201">
        <v>0.42</v>
      </c>
      <c r="T56" s="201">
        <v>0</v>
      </c>
      <c r="U56" s="201">
        <v>2.16</v>
      </c>
      <c r="V56" s="201">
        <v>0.18</v>
      </c>
      <c r="W56" s="201">
        <v>0.68</v>
      </c>
      <c r="X56" s="201">
        <v>2.2599999999999998</v>
      </c>
      <c r="Y56" s="201">
        <v>0</v>
      </c>
      <c r="Z56" s="201">
        <v>4.26</v>
      </c>
      <c r="AA56" s="201">
        <v>1.37</v>
      </c>
      <c r="AB56" s="201">
        <v>0</v>
      </c>
      <c r="AC56" s="201">
        <v>18.059999999999999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-30</v>
      </c>
      <c r="AL56" s="201">
        <v>0</v>
      </c>
      <c r="AM56" s="201">
        <v>0</v>
      </c>
      <c r="AN56" s="201">
        <v>0</v>
      </c>
      <c r="AO56" s="201">
        <v>74.319999999999993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0.19</v>
      </c>
      <c r="AW56" s="201">
        <v>0.18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112.65</v>
      </c>
      <c r="L57" s="201">
        <v>11.2</v>
      </c>
      <c r="M57" s="201">
        <v>2.27</v>
      </c>
      <c r="N57" s="201">
        <v>1.9</v>
      </c>
      <c r="O57" s="201">
        <v>2.65</v>
      </c>
      <c r="P57" s="201">
        <v>1.1299999999999999</v>
      </c>
      <c r="Q57" s="201">
        <v>0.35</v>
      </c>
      <c r="R57" s="201">
        <v>0.69</v>
      </c>
      <c r="S57" s="201">
        <v>0.42</v>
      </c>
      <c r="T57" s="201">
        <v>0</v>
      </c>
      <c r="U57" s="201">
        <v>2.16</v>
      </c>
      <c r="V57" s="201">
        <v>0.18</v>
      </c>
      <c r="W57" s="201">
        <v>0.68</v>
      </c>
      <c r="X57" s="201">
        <v>2.2599999999999998</v>
      </c>
      <c r="Y57" s="201">
        <v>0</v>
      </c>
      <c r="Z57" s="201">
        <v>4.26</v>
      </c>
      <c r="AA57" s="201">
        <v>1.37</v>
      </c>
      <c r="AB57" s="201">
        <v>0</v>
      </c>
      <c r="AC57" s="201">
        <v>18.059999999999999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-30</v>
      </c>
      <c r="AL57" s="201">
        <v>0</v>
      </c>
      <c r="AM57" s="201">
        <v>0</v>
      </c>
      <c r="AN57" s="201">
        <v>0</v>
      </c>
      <c r="AO57" s="201">
        <v>74.319999999999993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0.19</v>
      </c>
      <c r="AW57" s="201">
        <v>0.18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74.03</v>
      </c>
      <c r="L58" s="201">
        <v>11.2</v>
      </c>
      <c r="M58" s="201">
        <v>2.27</v>
      </c>
      <c r="N58" s="201">
        <v>1.9</v>
      </c>
      <c r="O58" s="201">
        <v>2.65</v>
      </c>
      <c r="P58" s="201">
        <v>1.1299999999999999</v>
      </c>
      <c r="Q58" s="201">
        <v>0.35</v>
      </c>
      <c r="R58" s="201">
        <v>0.69</v>
      </c>
      <c r="S58" s="201">
        <v>0.42</v>
      </c>
      <c r="T58" s="201">
        <v>0</v>
      </c>
      <c r="U58" s="201">
        <v>2.16</v>
      </c>
      <c r="V58" s="201">
        <v>0.18</v>
      </c>
      <c r="W58" s="201">
        <v>0.68</v>
      </c>
      <c r="X58" s="201">
        <v>2.2599999999999998</v>
      </c>
      <c r="Y58" s="201">
        <v>0</v>
      </c>
      <c r="Z58" s="201">
        <v>4.26</v>
      </c>
      <c r="AA58" s="201">
        <v>1.37</v>
      </c>
      <c r="AB58" s="201">
        <v>0</v>
      </c>
      <c r="AC58" s="201">
        <v>18.059999999999999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-30</v>
      </c>
      <c r="AL58" s="201">
        <v>0</v>
      </c>
      <c r="AM58" s="201">
        <v>0</v>
      </c>
      <c r="AN58" s="201">
        <v>0</v>
      </c>
      <c r="AO58" s="201">
        <v>74.319999999999993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0.19</v>
      </c>
      <c r="AW58" s="201">
        <v>0.18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56.66</v>
      </c>
      <c r="L59" s="201">
        <v>11.2</v>
      </c>
      <c r="M59" s="201">
        <v>2.27</v>
      </c>
      <c r="N59" s="201">
        <v>1.9</v>
      </c>
      <c r="O59" s="201">
        <v>2.65</v>
      </c>
      <c r="P59" s="201">
        <v>1.1299999999999999</v>
      </c>
      <c r="Q59" s="201">
        <v>0.35</v>
      </c>
      <c r="R59" s="201">
        <v>0.69</v>
      </c>
      <c r="S59" s="201">
        <v>0.42</v>
      </c>
      <c r="T59" s="201">
        <v>0.16</v>
      </c>
      <c r="U59" s="201">
        <v>2.16</v>
      </c>
      <c r="V59" s="201">
        <v>0.18</v>
      </c>
      <c r="W59" s="201">
        <v>0.68</v>
      </c>
      <c r="X59" s="201">
        <v>2.2599999999999998</v>
      </c>
      <c r="Y59" s="201">
        <v>0</v>
      </c>
      <c r="Z59" s="201">
        <v>4.26</v>
      </c>
      <c r="AA59" s="201">
        <v>1.37</v>
      </c>
      <c r="AB59" s="201">
        <v>0</v>
      </c>
      <c r="AC59" s="201">
        <v>18.059999999999999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-30</v>
      </c>
      <c r="AL59" s="201">
        <v>0</v>
      </c>
      <c r="AM59" s="201">
        <v>0</v>
      </c>
      <c r="AN59" s="201">
        <v>0</v>
      </c>
      <c r="AO59" s="201">
        <v>74.319999999999993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0.19</v>
      </c>
      <c r="AW59" s="201">
        <v>0.18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55.69</v>
      </c>
      <c r="L60" s="201">
        <v>11.2</v>
      </c>
      <c r="M60" s="201">
        <v>2.27</v>
      </c>
      <c r="N60" s="201">
        <v>1.9</v>
      </c>
      <c r="O60" s="201">
        <v>2.65</v>
      </c>
      <c r="P60" s="201">
        <v>1.1299999999999999</v>
      </c>
      <c r="Q60" s="201">
        <v>0.35</v>
      </c>
      <c r="R60" s="201">
        <v>0.69</v>
      </c>
      <c r="S60" s="201">
        <v>0.42</v>
      </c>
      <c r="T60" s="201">
        <v>0.31</v>
      </c>
      <c r="U60" s="201">
        <v>2.16</v>
      </c>
      <c r="V60" s="201">
        <v>0.18</v>
      </c>
      <c r="W60" s="201">
        <v>0.68</v>
      </c>
      <c r="X60" s="201">
        <v>2.2599999999999998</v>
      </c>
      <c r="Y60" s="201">
        <v>0</v>
      </c>
      <c r="Z60" s="201">
        <v>4.26</v>
      </c>
      <c r="AA60" s="201">
        <v>1.37</v>
      </c>
      <c r="AB60" s="201">
        <v>0</v>
      </c>
      <c r="AC60" s="201">
        <v>18.059999999999999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-30</v>
      </c>
      <c r="AL60" s="201">
        <v>0</v>
      </c>
      <c r="AM60" s="201">
        <v>0</v>
      </c>
      <c r="AN60" s="201">
        <v>0</v>
      </c>
      <c r="AO60" s="201">
        <v>74.319999999999993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0.19</v>
      </c>
      <c r="AW60" s="201">
        <v>0.18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41.21</v>
      </c>
      <c r="L61" s="201">
        <v>11.2</v>
      </c>
      <c r="M61" s="201">
        <v>2.27</v>
      </c>
      <c r="N61" s="201">
        <v>1.9</v>
      </c>
      <c r="O61" s="201">
        <v>2.65</v>
      </c>
      <c r="P61" s="201">
        <v>1.1299999999999999</v>
      </c>
      <c r="Q61" s="201">
        <v>0.35</v>
      </c>
      <c r="R61" s="201">
        <v>0.69</v>
      </c>
      <c r="S61" s="201">
        <v>0.42</v>
      </c>
      <c r="T61" s="201">
        <v>0.48</v>
      </c>
      <c r="U61" s="201">
        <v>2.16</v>
      </c>
      <c r="V61" s="201">
        <v>0.18</v>
      </c>
      <c r="W61" s="201">
        <v>0.68</v>
      </c>
      <c r="X61" s="201">
        <v>2.2599999999999998</v>
      </c>
      <c r="Y61" s="201">
        <v>0</v>
      </c>
      <c r="Z61" s="201">
        <v>4.26</v>
      </c>
      <c r="AA61" s="201">
        <v>1.37</v>
      </c>
      <c r="AB61" s="201">
        <v>0</v>
      </c>
      <c r="AC61" s="201">
        <v>18.059999999999999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-30</v>
      </c>
      <c r="AL61" s="201">
        <v>0</v>
      </c>
      <c r="AM61" s="201">
        <v>0</v>
      </c>
      <c r="AN61" s="201">
        <v>0</v>
      </c>
      <c r="AO61" s="201">
        <v>74.319999999999993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0.19</v>
      </c>
      <c r="AW61" s="201">
        <v>0.18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47.96</v>
      </c>
      <c r="L62" s="201">
        <v>11.2</v>
      </c>
      <c r="M62" s="201">
        <v>2.27</v>
      </c>
      <c r="N62" s="201">
        <v>1.9</v>
      </c>
      <c r="O62" s="201">
        <v>2.65</v>
      </c>
      <c r="P62" s="201">
        <v>1.1299999999999999</v>
      </c>
      <c r="Q62" s="201">
        <v>0.35</v>
      </c>
      <c r="R62" s="201">
        <v>0.69</v>
      </c>
      <c r="S62" s="201">
        <v>0.42</v>
      </c>
      <c r="T62" s="201">
        <v>0.63</v>
      </c>
      <c r="U62" s="201">
        <v>2.16</v>
      </c>
      <c r="V62" s="201">
        <v>0.18</v>
      </c>
      <c r="W62" s="201">
        <v>0.68</v>
      </c>
      <c r="X62" s="201">
        <v>2.2599999999999998</v>
      </c>
      <c r="Y62" s="201">
        <v>0</v>
      </c>
      <c r="Z62" s="201">
        <v>4.26</v>
      </c>
      <c r="AA62" s="201">
        <v>1.37</v>
      </c>
      <c r="AB62" s="201">
        <v>0</v>
      </c>
      <c r="AC62" s="201">
        <v>18.059999999999999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-30</v>
      </c>
      <c r="AL62" s="201">
        <v>0</v>
      </c>
      <c r="AM62" s="201">
        <v>0</v>
      </c>
      <c r="AN62" s="201">
        <v>0</v>
      </c>
      <c r="AO62" s="201">
        <v>74.319999999999993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0.19</v>
      </c>
      <c r="AW62" s="201">
        <v>0.18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47</v>
      </c>
      <c r="L63" s="201">
        <v>11.2</v>
      </c>
      <c r="M63" s="201">
        <v>2.27</v>
      </c>
      <c r="N63" s="201">
        <v>1.9</v>
      </c>
      <c r="O63" s="201">
        <v>2.65</v>
      </c>
      <c r="P63" s="201">
        <v>1.1299999999999999</v>
      </c>
      <c r="Q63" s="201">
        <v>0.35</v>
      </c>
      <c r="R63" s="201">
        <v>0.69</v>
      </c>
      <c r="S63" s="201">
        <v>0.42</v>
      </c>
      <c r="T63" s="201">
        <v>0.79</v>
      </c>
      <c r="U63" s="201">
        <v>2.16</v>
      </c>
      <c r="V63" s="201">
        <v>0.18</v>
      </c>
      <c r="W63" s="201">
        <v>0.68</v>
      </c>
      <c r="X63" s="201">
        <v>2.2599999999999998</v>
      </c>
      <c r="Y63" s="201">
        <v>0</v>
      </c>
      <c r="Z63" s="201">
        <v>4.26</v>
      </c>
      <c r="AA63" s="201">
        <v>1.37</v>
      </c>
      <c r="AB63" s="201">
        <v>0</v>
      </c>
      <c r="AC63" s="201">
        <v>18.059999999999999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-30</v>
      </c>
      <c r="AL63" s="201">
        <v>0</v>
      </c>
      <c r="AM63" s="201">
        <v>0</v>
      </c>
      <c r="AN63" s="201">
        <v>0</v>
      </c>
      <c r="AO63" s="201">
        <v>74.319999999999993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0.19</v>
      </c>
      <c r="AW63" s="201">
        <v>0.18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47.96</v>
      </c>
      <c r="L64" s="201">
        <v>11.2</v>
      </c>
      <c r="M64" s="201">
        <v>2.27</v>
      </c>
      <c r="N64" s="201">
        <v>1.9</v>
      </c>
      <c r="O64" s="201">
        <v>2.65</v>
      </c>
      <c r="P64" s="201">
        <v>1.1299999999999999</v>
      </c>
      <c r="Q64" s="201">
        <v>0.35</v>
      </c>
      <c r="R64" s="201">
        <v>0.69</v>
      </c>
      <c r="S64" s="201">
        <v>0.42</v>
      </c>
      <c r="T64" s="201">
        <v>0.95</v>
      </c>
      <c r="U64" s="201">
        <v>2.16</v>
      </c>
      <c r="V64" s="201">
        <v>0.18</v>
      </c>
      <c r="W64" s="201">
        <v>0.68</v>
      </c>
      <c r="X64" s="201">
        <v>2.2599999999999998</v>
      </c>
      <c r="Y64" s="201">
        <v>0</v>
      </c>
      <c r="Z64" s="201">
        <v>4.26</v>
      </c>
      <c r="AA64" s="201">
        <v>1.37</v>
      </c>
      <c r="AB64" s="201">
        <v>0</v>
      </c>
      <c r="AC64" s="201">
        <v>18.059999999999999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-30</v>
      </c>
      <c r="AL64" s="201">
        <v>0</v>
      </c>
      <c r="AM64" s="201">
        <v>0</v>
      </c>
      <c r="AN64" s="201">
        <v>0</v>
      </c>
      <c r="AO64" s="201">
        <v>74.319999999999993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0.19</v>
      </c>
      <c r="AW64" s="201">
        <v>0.18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52.79</v>
      </c>
      <c r="L65" s="201">
        <v>11.21</v>
      </c>
      <c r="M65" s="201">
        <v>2.27</v>
      </c>
      <c r="N65" s="201">
        <v>1.9</v>
      </c>
      <c r="O65" s="201">
        <v>2.65</v>
      </c>
      <c r="P65" s="201">
        <v>1.1299999999999999</v>
      </c>
      <c r="Q65" s="201">
        <v>0.35</v>
      </c>
      <c r="R65" s="201">
        <v>0.69</v>
      </c>
      <c r="S65" s="201">
        <v>0.42</v>
      </c>
      <c r="T65" s="201">
        <v>1.1000000000000001</v>
      </c>
      <c r="U65" s="201">
        <v>2.16</v>
      </c>
      <c r="V65" s="201">
        <v>0.18</v>
      </c>
      <c r="W65" s="201">
        <v>0.68</v>
      </c>
      <c r="X65" s="201">
        <v>2.2599999999999998</v>
      </c>
      <c r="Y65" s="201">
        <v>0</v>
      </c>
      <c r="Z65" s="201">
        <v>4.26</v>
      </c>
      <c r="AA65" s="201">
        <v>1.37</v>
      </c>
      <c r="AB65" s="201">
        <v>0</v>
      </c>
      <c r="AC65" s="201">
        <v>18.059999999999999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-3.28</v>
      </c>
      <c r="AL65" s="201">
        <v>0</v>
      </c>
      <c r="AM65" s="201">
        <v>0</v>
      </c>
      <c r="AN65" s="201">
        <v>0</v>
      </c>
      <c r="AO65" s="201">
        <v>74.319999999999993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0.19</v>
      </c>
      <c r="AW65" s="201">
        <v>0.18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39.28</v>
      </c>
      <c r="L66" s="201">
        <v>11.21</v>
      </c>
      <c r="M66" s="201">
        <v>2.27</v>
      </c>
      <c r="N66" s="201">
        <v>1.9</v>
      </c>
      <c r="O66" s="201">
        <v>2.65</v>
      </c>
      <c r="P66" s="201">
        <v>1.1299999999999999</v>
      </c>
      <c r="Q66" s="201">
        <v>0.35</v>
      </c>
      <c r="R66" s="201">
        <v>0.69</v>
      </c>
      <c r="S66" s="201">
        <v>0.42</v>
      </c>
      <c r="T66" s="201">
        <v>1.26</v>
      </c>
      <c r="U66" s="201">
        <v>2.16</v>
      </c>
      <c r="V66" s="201">
        <v>0.18</v>
      </c>
      <c r="W66" s="201">
        <v>0.68</v>
      </c>
      <c r="X66" s="201">
        <v>2.2599999999999998</v>
      </c>
      <c r="Y66" s="201">
        <v>0</v>
      </c>
      <c r="Z66" s="201">
        <v>4.26</v>
      </c>
      <c r="AA66" s="201">
        <v>1.37</v>
      </c>
      <c r="AB66" s="201">
        <v>0</v>
      </c>
      <c r="AC66" s="201">
        <v>18.059999999999999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-3.28</v>
      </c>
      <c r="AL66" s="201">
        <v>0</v>
      </c>
      <c r="AM66" s="201">
        <v>0</v>
      </c>
      <c r="AN66" s="201">
        <v>0</v>
      </c>
      <c r="AO66" s="201">
        <v>74.319999999999993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0.19</v>
      </c>
      <c r="AW66" s="201">
        <v>0.18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44.24</v>
      </c>
      <c r="K67" s="201">
        <v>17.78</v>
      </c>
      <c r="L67" s="201">
        <v>11.2</v>
      </c>
      <c r="M67" s="201">
        <v>2.27</v>
      </c>
      <c r="N67" s="201">
        <v>1.9</v>
      </c>
      <c r="O67" s="201">
        <v>2.65</v>
      </c>
      <c r="P67" s="201">
        <v>1.1299999999999999</v>
      </c>
      <c r="Q67" s="201">
        <v>0.35</v>
      </c>
      <c r="R67" s="201">
        <v>0.69</v>
      </c>
      <c r="S67" s="201">
        <v>0.42</v>
      </c>
      <c r="T67" s="201">
        <v>0.65</v>
      </c>
      <c r="U67" s="201">
        <v>2.16</v>
      </c>
      <c r="V67" s="201">
        <v>0.18</v>
      </c>
      <c r="W67" s="201">
        <v>0.68</v>
      </c>
      <c r="X67" s="201">
        <v>2.2599999999999998</v>
      </c>
      <c r="Y67" s="201">
        <v>0</v>
      </c>
      <c r="Z67" s="201">
        <v>4.26</v>
      </c>
      <c r="AA67" s="201">
        <v>1.37</v>
      </c>
      <c r="AB67" s="201">
        <v>0</v>
      </c>
      <c r="AC67" s="201">
        <v>18.059999999999999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-3.28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0.19</v>
      </c>
      <c r="AW67" s="201">
        <v>0.18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44.24</v>
      </c>
      <c r="K68" s="201">
        <v>17.78</v>
      </c>
      <c r="L68" s="201">
        <v>11.2</v>
      </c>
      <c r="M68" s="201">
        <v>2.27</v>
      </c>
      <c r="N68" s="201">
        <v>1.9</v>
      </c>
      <c r="O68" s="201">
        <v>2.65</v>
      </c>
      <c r="P68" s="201">
        <v>1.1299999999999999</v>
      </c>
      <c r="Q68" s="201">
        <v>0.35</v>
      </c>
      <c r="R68" s="201">
        <v>0.69</v>
      </c>
      <c r="S68" s="201">
        <v>0.38</v>
      </c>
      <c r="T68" s="201">
        <v>0.05</v>
      </c>
      <c r="U68" s="201">
        <v>2.16</v>
      </c>
      <c r="V68" s="201">
        <v>0.18</v>
      </c>
      <c r="W68" s="201">
        <v>0.68</v>
      </c>
      <c r="X68" s="201">
        <v>2.2599999999999998</v>
      </c>
      <c r="Y68" s="201">
        <v>0</v>
      </c>
      <c r="Z68" s="201">
        <v>4.26</v>
      </c>
      <c r="AA68" s="201">
        <v>1.37</v>
      </c>
      <c r="AB68" s="201">
        <v>0</v>
      </c>
      <c r="AC68" s="201">
        <v>18.059999999999999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-3.28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0.19</v>
      </c>
      <c r="AW68" s="201">
        <v>0.18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16.11</v>
      </c>
      <c r="L69" s="201">
        <v>0.63</v>
      </c>
      <c r="M69" s="201">
        <v>2.27</v>
      </c>
      <c r="N69" s="201">
        <v>1.9</v>
      </c>
      <c r="O69" s="201">
        <v>2.65</v>
      </c>
      <c r="P69" s="201">
        <v>1.1299999999999999</v>
      </c>
      <c r="Q69" s="201">
        <v>0.31</v>
      </c>
      <c r="R69" s="201">
        <v>0.69</v>
      </c>
      <c r="S69" s="201">
        <v>0.42</v>
      </c>
      <c r="T69" s="201">
        <v>0.05</v>
      </c>
      <c r="U69" s="201">
        <v>2.16</v>
      </c>
      <c r="V69" s="201">
        <v>0.18</v>
      </c>
      <c r="W69" s="201">
        <v>0.68</v>
      </c>
      <c r="X69" s="201">
        <v>2.2599999999999998</v>
      </c>
      <c r="Y69" s="201">
        <v>0</v>
      </c>
      <c r="Z69" s="201">
        <v>4.26</v>
      </c>
      <c r="AA69" s="201">
        <v>1.25</v>
      </c>
      <c r="AB69" s="201">
        <v>0</v>
      </c>
      <c r="AC69" s="201">
        <v>18.059999999999999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-3.28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0.19</v>
      </c>
      <c r="AW69" s="201">
        <v>0.18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16.63</v>
      </c>
      <c r="L70" s="201">
        <v>0.63</v>
      </c>
      <c r="M70" s="201">
        <v>2.27</v>
      </c>
      <c r="N70" s="201">
        <v>1.9</v>
      </c>
      <c r="O70" s="201">
        <v>2.65</v>
      </c>
      <c r="P70" s="201">
        <v>1.1299999999999999</v>
      </c>
      <c r="Q70" s="201">
        <v>0.31</v>
      </c>
      <c r="R70" s="201">
        <v>0.69</v>
      </c>
      <c r="S70" s="201">
        <v>0.42</v>
      </c>
      <c r="T70" s="201">
        <v>0.05</v>
      </c>
      <c r="U70" s="201">
        <v>2.16</v>
      </c>
      <c r="V70" s="201">
        <v>0.18</v>
      </c>
      <c r="W70" s="201">
        <v>0.68</v>
      </c>
      <c r="X70" s="201">
        <v>2.2599999999999998</v>
      </c>
      <c r="Y70" s="201">
        <v>0</v>
      </c>
      <c r="Z70" s="201">
        <v>4.26</v>
      </c>
      <c r="AA70" s="201">
        <v>1.25</v>
      </c>
      <c r="AB70" s="201">
        <v>0</v>
      </c>
      <c r="AC70" s="201">
        <v>18.059999999999999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-3.28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0.19</v>
      </c>
      <c r="AW70" s="201">
        <v>0.18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48.93</v>
      </c>
      <c r="L71" s="201">
        <v>11.21</v>
      </c>
      <c r="M71" s="201">
        <v>2.27</v>
      </c>
      <c r="N71" s="201">
        <v>1.9</v>
      </c>
      <c r="O71" s="201">
        <v>2.65</v>
      </c>
      <c r="P71" s="201">
        <v>1.1299999999999999</v>
      </c>
      <c r="Q71" s="201">
        <v>0.35</v>
      </c>
      <c r="R71" s="201">
        <v>0.69</v>
      </c>
      <c r="S71" s="201">
        <v>0.42</v>
      </c>
      <c r="T71" s="201">
        <v>0.05</v>
      </c>
      <c r="U71" s="201">
        <v>2.16</v>
      </c>
      <c r="V71" s="201">
        <v>0.18</v>
      </c>
      <c r="W71" s="201">
        <v>0.68</v>
      </c>
      <c r="X71" s="201">
        <v>2.2599999999999998</v>
      </c>
      <c r="Y71" s="201">
        <v>0</v>
      </c>
      <c r="Z71" s="201">
        <v>4.26</v>
      </c>
      <c r="AA71" s="201">
        <v>1.25</v>
      </c>
      <c r="AB71" s="201">
        <v>0</v>
      </c>
      <c r="AC71" s="201">
        <v>20.18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-3.28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0.19</v>
      </c>
      <c r="AW71" s="201">
        <v>0.18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47</v>
      </c>
      <c r="L72" s="201">
        <v>11.21</v>
      </c>
      <c r="M72" s="201">
        <v>2.27</v>
      </c>
      <c r="N72" s="201">
        <v>1.9</v>
      </c>
      <c r="O72" s="201">
        <v>2.65</v>
      </c>
      <c r="P72" s="201">
        <v>1.1299999999999999</v>
      </c>
      <c r="Q72" s="201">
        <v>0.35</v>
      </c>
      <c r="R72" s="201">
        <v>0.69</v>
      </c>
      <c r="S72" s="201">
        <v>0.42</v>
      </c>
      <c r="T72" s="201">
        <v>0.05</v>
      </c>
      <c r="U72" s="201">
        <v>2.16</v>
      </c>
      <c r="V72" s="201">
        <v>0.18</v>
      </c>
      <c r="W72" s="201">
        <v>0.68</v>
      </c>
      <c r="X72" s="201">
        <v>2.2599999999999998</v>
      </c>
      <c r="Y72" s="201">
        <v>0</v>
      </c>
      <c r="Z72" s="201">
        <v>4.26</v>
      </c>
      <c r="AA72" s="201">
        <v>1.25</v>
      </c>
      <c r="AB72" s="201">
        <v>0</v>
      </c>
      <c r="AC72" s="201">
        <v>20.18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-3.28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0.19</v>
      </c>
      <c r="AW72" s="201">
        <v>0.18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41.21</v>
      </c>
      <c r="L73" s="201">
        <v>11.21</v>
      </c>
      <c r="M73" s="201">
        <v>2.27</v>
      </c>
      <c r="N73" s="201">
        <v>1.9</v>
      </c>
      <c r="O73" s="201">
        <v>2.65</v>
      </c>
      <c r="P73" s="201">
        <v>1.1299999999999999</v>
      </c>
      <c r="Q73" s="201">
        <v>0.31</v>
      </c>
      <c r="R73" s="201">
        <v>0.69</v>
      </c>
      <c r="S73" s="201">
        <v>0.42</v>
      </c>
      <c r="T73" s="201">
        <v>0.05</v>
      </c>
      <c r="U73" s="201">
        <v>2.16</v>
      </c>
      <c r="V73" s="201">
        <v>0.18</v>
      </c>
      <c r="W73" s="201">
        <v>0.68</v>
      </c>
      <c r="X73" s="201">
        <v>2.2599999999999998</v>
      </c>
      <c r="Y73" s="201">
        <v>0</v>
      </c>
      <c r="Z73" s="201">
        <v>4.26</v>
      </c>
      <c r="AA73" s="201">
        <v>1.25</v>
      </c>
      <c r="AB73" s="201">
        <v>0</v>
      </c>
      <c r="AC73" s="201">
        <v>5.49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-3.28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0.19</v>
      </c>
      <c r="AW73" s="201">
        <v>0.18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33.479999999999997</v>
      </c>
      <c r="L74" s="201">
        <v>11.21</v>
      </c>
      <c r="M74" s="201">
        <v>2.27</v>
      </c>
      <c r="N74" s="201">
        <v>1.9</v>
      </c>
      <c r="O74" s="201">
        <v>2.65</v>
      </c>
      <c r="P74" s="201">
        <v>1.1299999999999999</v>
      </c>
      <c r="Q74" s="201">
        <v>0.35</v>
      </c>
      <c r="R74" s="201">
        <v>0.69</v>
      </c>
      <c r="S74" s="201">
        <v>0.42</v>
      </c>
      <c r="T74" s="201">
        <v>0.05</v>
      </c>
      <c r="U74" s="201">
        <v>2.16</v>
      </c>
      <c r="V74" s="201">
        <v>0.18</v>
      </c>
      <c r="W74" s="201">
        <v>0.68</v>
      </c>
      <c r="X74" s="201">
        <v>2.2599999999999998</v>
      </c>
      <c r="Y74" s="201">
        <v>0</v>
      </c>
      <c r="Z74" s="201">
        <v>4.26</v>
      </c>
      <c r="AA74" s="201">
        <v>1.25</v>
      </c>
      <c r="AB74" s="201">
        <v>0</v>
      </c>
      <c r="AC74" s="201">
        <v>5.49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-3.28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0.19</v>
      </c>
      <c r="AW74" s="201">
        <v>0.18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17.78</v>
      </c>
      <c r="L75" s="201">
        <v>0.63</v>
      </c>
      <c r="M75" s="201">
        <v>2.27</v>
      </c>
      <c r="N75" s="201">
        <v>1.9</v>
      </c>
      <c r="O75" s="201">
        <v>2.65</v>
      </c>
      <c r="P75" s="201">
        <v>1.1299999999999999</v>
      </c>
      <c r="Q75" s="201">
        <v>0.35</v>
      </c>
      <c r="R75" s="201">
        <v>0.69</v>
      </c>
      <c r="S75" s="201">
        <v>0.42</v>
      </c>
      <c r="T75" s="201">
        <v>0.05</v>
      </c>
      <c r="U75" s="201">
        <v>2.16</v>
      </c>
      <c r="V75" s="201">
        <v>0.18</v>
      </c>
      <c r="W75" s="201">
        <v>0.68</v>
      </c>
      <c r="X75" s="201">
        <v>2.2599999999999998</v>
      </c>
      <c r="Y75" s="201">
        <v>0</v>
      </c>
      <c r="Z75" s="201">
        <v>4.26</v>
      </c>
      <c r="AA75" s="201">
        <v>1.25</v>
      </c>
      <c r="AB75" s="201">
        <v>0</v>
      </c>
      <c r="AC75" s="201">
        <v>5.49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-3.28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0.18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17.579999999999998</v>
      </c>
      <c r="L76" s="201">
        <v>0.63</v>
      </c>
      <c r="M76" s="201">
        <v>2.27</v>
      </c>
      <c r="N76" s="201">
        <v>1.9</v>
      </c>
      <c r="O76" s="201">
        <v>2.65</v>
      </c>
      <c r="P76" s="201">
        <v>1.1299999999999999</v>
      </c>
      <c r="Q76" s="201">
        <v>0.35</v>
      </c>
      <c r="R76" s="201">
        <v>0.69</v>
      </c>
      <c r="S76" s="201">
        <v>0.42</v>
      </c>
      <c r="T76" s="201">
        <v>0.05</v>
      </c>
      <c r="U76" s="201">
        <v>2.16</v>
      </c>
      <c r="V76" s="201">
        <v>0.18</v>
      </c>
      <c r="W76" s="201">
        <v>0.68</v>
      </c>
      <c r="X76" s="201">
        <v>2.2599999999999998</v>
      </c>
      <c r="Y76" s="201">
        <v>0</v>
      </c>
      <c r="Z76" s="201">
        <v>4.26</v>
      </c>
      <c r="AA76" s="201">
        <v>1.25</v>
      </c>
      <c r="AB76" s="201">
        <v>0</v>
      </c>
      <c r="AC76" s="201">
        <v>5.49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-3.28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0.18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17.77</v>
      </c>
      <c r="L77" s="201">
        <v>0.63</v>
      </c>
      <c r="M77" s="201">
        <v>2.27</v>
      </c>
      <c r="N77" s="201">
        <v>1.9</v>
      </c>
      <c r="O77" s="201">
        <v>2.65</v>
      </c>
      <c r="P77" s="201">
        <v>1.1299999999999999</v>
      </c>
      <c r="Q77" s="201">
        <v>0.35</v>
      </c>
      <c r="R77" s="201">
        <v>0.69</v>
      </c>
      <c r="S77" s="201">
        <v>0.42</v>
      </c>
      <c r="T77" s="201">
        <v>0.05</v>
      </c>
      <c r="U77" s="201">
        <v>2.16</v>
      </c>
      <c r="V77" s="201">
        <v>0.18</v>
      </c>
      <c r="W77" s="201">
        <v>0.68</v>
      </c>
      <c r="X77" s="201">
        <v>2.2599999999999998</v>
      </c>
      <c r="Y77" s="201">
        <v>0</v>
      </c>
      <c r="Z77" s="201">
        <v>4.26</v>
      </c>
      <c r="AA77" s="201">
        <v>1.25</v>
      </c>
      <c r="AB77" s="201">
        <v>0</v>
      </c>
      <c r="AC77" s="201">
        <v>5.49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-15.95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0.19</v>
      </c>
      <c r="AW77" s="201">
        <v>0.18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17.77</v>
      </c>
      <c r="L78" s="201">
        <v>0.63</v>
      </c>
      <c r="M78" s="201">
        <v>2.27</v>
      </c>
      <c r="N78" s="201">
        <v>1.9</v>
      </c>
      <c r="O78" s="201">
        <v>2.65</v>
      </c>
      <c r="P78" s="201">
        <v>1.1299999999999999</v>
      </c>
      <c r="Q78" s="201">
        <v>0.35</v>
      </c>
      <c r="R78" s="201">
        <v>0.69</v>
      </c>
      <c r="S78" s="201">
        <v>0.42</v>
      </c>
      <c r="T78" s="201">
        <v>0.05</v>
      </c>
      <c r="U78" s="201">
        <v>2.16</v>
      </c>
      <c r="V78" s="201">
        <v>0.18</v>
      </c>
      <c r="W78" s="201">
        <v>0.68</v>
      </c>
      <c r="X78" s="201">
        <v>2.2599999999999998</v>
      </c>
      <c r="Y78" s="201">
        <v>0</v>
      </c>
      <c r="Z78" s="201">
        <v>4.26</v>
      </c>
      <c r="AA78" s="201">
        <v>1.25</v>
      </c>
      <c r="AB78" s="201">
        <v>0</v>
      </c>
      <c r="AC78" s="201">
        <v>15.99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-15.95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0.18</v>
      </c>
      <c r="AX78" s="201">
        <v>0.12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17.77</v>
      </c>
      <c r="L79" s="201">
        <v>0.63</v>
      </c>
      <c r="M79" s="201">
        <v>2.27</v>
      </c>
      <c r="N79" s="201">
        <v>1.9</v>
      </c>
      <c r="O79" s="201">
        <v>2.65</v>
      </c>
      <c r="P79" s="201">
        <v>1.1299999999999999</v>
      </c>
      <c r="Q79" s="201">
        <v>0.35</v>
      </c>
      <c r="R79" s="201">
        <v>0.69</v>
      </c>
      <c r="S79" s="201">
        <v>0.42</v>
      </c>
      <c r="T79" s="201">
        <v>0.05</v>
      </c>
      <c r="U79" s="201">
        <v>2.16</v>
      </c>
      <c r="V79" s="201">
        <v>0.18</v>
      </c>
      <c r="W79" s="201">
        <v>0.68</v>
      </c>
      <c r="X79" s="201">
        <v>2.2599999999999998</v>
      </c>
      <c r="Y79" s="201">
        <v>0</v>
      </c>
      <c r="Z79" s="201">
        <v>4.26</v>
      </c>
      <c r="AA79" s="201">
        <v>1.25</v>
      </c>
      <c r="AB79" s="201">
        <v>0</v>
      </c>
      <c r="AC79" s="201">
        <v>13.8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-15.95</v>
      </c>
      <c r="AL79" s="201">
        <v>0</v>
      </c>
      <c r="AM79" s="201">
        <v>0</v>
      </c>
      <c r="AN79" s="201">
        <v>0</v>
      </c>
      <c r="AO79" s="201">
        <v>170.04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0.18</v>
      </c>
      <c r="AX79" s="201">
        <v>0.12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17.77</v>
      </c>
      <c r="L80" s="201">
        <v>0.63</v>
      </c>
      <c r="M80" s="201">
        <v>2.27</v>
      </c>
      <c r="N80" s="201">
        <v>1.9</v>
      </c>
      <c r="O80" s="201">
        <v>2.65</v>
      </c>
      <c r="P80" s="201">
        <v>1.1299999999999999</v>
      </c>
      <c r="Q80" s="201">
        <v>0.35</v>
      </c>
      <c r="R80" s="201">
        <v>0.69</v>
      </c>
      <c r="S80" s="201">
        <v>0.42</v>
      </c>
      <c r="T80" s="201">
        <v>0.05</v>
      </c>
      <c r="U80" s="201">
        <v>2.16</v>
      </c>
      <c r="V80" s="201">
        <v>0.18</v>
      </c>
      <c r="W80" s="201">
        <v>0.68</v>
      </c>
      <c r="X80" s="201">
        <v>2.2599999999999998</v>
      </c>
      <c r="Y80" s="201">
        <v>0</v>
      </c>
      <c r="Z80" s="201">
        <v>4.26</v>
      </c>
      <c r="AA80" s="201">
        <v>1.25</v>
      </c>
      <c r="AB80" s="201">
        <v>0</v>
      </c>
      <c r="AC80" s="201">
        <v>18.059999999999999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-15.95</v>
      </c>
      <c r="AL80" s="201">
        <v>0</v>
      </c>
      <c r="AM80" s="201">
        <v>0</v>
      </c>
      <c r="AN80" s="201">
        <v>0</v>
      </c>
      <c r="AO80" s="201">
        <v>39.04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0.18</v>
      </c>
      <c r="AX80" s="201">
        <v>0.12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17.77</v>
      </c>
      <c r="L81" s="201">
        <v>0.63</v>
      </c>
      <c r="M81" s="201">
        <v>2.27</v>
      </c>
      <c r="N81" s="201">
        <v>1.9</v>
      </c>
      <c r="O81" s="201">
        <v>2.65</v>
      </c>
      <c r="P81" s="201">
        <v>1.1299999999999999</v>
      </c>
      <c r="Q81" s="201">
        <v>0.35</v>
      </c>
      <c r="R81" s="201">
        <v>0.69</v>
      </c>
      <c r="S81" s="201">
        <v>0.42</v>
      </c>
      <c r="T81" s="201">
        <v>0.05</v>
      </c>
      <c r="U81" s="201">
        <v>2.16</v>
      </c>
      <c r="V81" s="201">
        <v>0.18</v>
      </c>
      <c r="W81" s="201">
        <v>0.68</v>
      </c>
      <c r="X81" s="201">
        <v>2.2599999999999998</v>
      </c>
      <c r="Y81" s="201">
        <v>0</v>
      </c>
      <c r="Z81" s="201">
        <v>4.26</v>
      </c>
      <c r="AA81" s="201">
        <v>1.25</v>
      </c>
      <c r="AB81" s="201">
        <v>0</v>
      </c>
      <c r="AC81" s="201">
        <v>18.059999999999999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-15.95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0.18</v>
      </c>
      <c r="AX81" s="201">
        <v>0.12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17.77</v>
      </c>
      <c r="L82" s="201">
        <v>0.63</v>
      </c>
      <c r="M82" s="201">
        <v>2.27</v>
      </c>
      <c r="N82" s="201">
        <v>1.9</v>
      </c>
      <c r="O82" s="201">
        <v>2.65</v>
      </c>
      <c r="P82" s="201">
        <v>1.1299999999999999</v>
      </c>
      <c r="Q82" s="201">
        <v>0.35</v>
      </c>
      <c r="R82" s="201">
        <v>0.69</v>
      </c>
      <c r="S82" s="201">
        <v>0.42</v>
      </c>
      <c r="T82" s="201">
        <v>0.05</v>
      </c>
      <c r="U82" s="201">
        <v>2.16</v>
      </c>
      <c r="V82" s="201">
        <v>0.18</v>
      </c>
      <c r="W82" s="201">
        <v>0.68</v>
      </c>
      <c r="X82" s="201">
        <v>2.2599999999999998</v>
      </c>
      <c r="Y82" s="201">
        <v>0</v>
      </c>
      <c r="Z82" s="201">
        <v>4.26</v>
      </c>
      <c r="AA82" s="201">
        <v>1.25</v>
      </c>
      <c r="AB82" s="201">
        <v>0</v>
      </c>
      <c r="AC82" s="201">
        <v>18.059999999999999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-15.95</v>
      </c>
      <c r="AL82" s="201">
        <v>0</v>
      </c>
      <c r="AM82" s="201">
        <v>0</v>
      </c>
      <c r="AN82" s="201">
        <v>0</v>
      </c>
      <c r="AO82" s="201">
        <v>177.04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0.18</v>
      </c>
      <c r="AX82" s="201">
        <v>0.12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17.77</v>
      </c>
      <c r="L83" s="201">
        <v>0.63</v>
      </c>
      <c r="M83" s="201">
        <v>2.27</v>
      </c>
      <c r="N83" s="201">
        <v>1.9</v>
      </c>
      <c r="O83" s="201">
        <v>2.65</v>
      </c>
      <c r="P83" s="201">
        <v>1.1299999999999999</v>
      </c>
      <c r="Q83" s="201">
        <v>0.35</v>
      </c>
      <c r="R83" s="201">
        <v>0.69</v>
      </c>
      <c r="S83" s="201">
        <v>0.42</v>
      </c>
      <c r="T83" s="201">
        <v>0.05</v>
      </c>
      <c r="U83" s="201">
        <v>2.16</v>
      </c>
      <c r="V83" s="201">
        <v>0.42</v>
      </c>
      <c r="W83" s="201">
        <v>0.68</v>
      </c>
      <c r="X83" s="201">
        <v>2.2599999999999998</v>
      </c>
      <c r="Y83" s="201">
        <v>0</v>
      </c>
      <c r="Z83" s="201">
        <v>4.26</v>
      </c>
      <c r="AA83" s="201">
        <v>1.25</v>
      </c>
      <c r="AB83" s="201">
        <v>0</v>
      </c>
      <c r="AC83" s="201">
        <v>18.059999999999999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-15.95</v>
      </c>
      <c r="AL83" s="201">
        <v>0</v>
      </c>
      <c r="AM83" s="201">
        <v>0</v>
      </c>
      <c r="AN83" s="201">
        <v>0</v>
      </c>
      <c r="AO83" s="201">
        <v>83.04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0.18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17.77</v>
      </c>
      <c r="L84" s="201">
        <v>0.63</v>
      </c>
      <c r="M84" s="201">
        <v>2.27</v>
      </c>
      <c r="N84" s="201">
        <v>1.9</v>
      </c>
      <c r="O84" s="201">
        <v>2.65</v>
      </c>
      <c r="P84" s="201">
        <v>1.1299999999999999</v>
      </c>
      <c r="Q84" s="201">
        <v>0.35</v>
      </c>
      <c r="R84" s="201">
        <v>0.69</v>
      </c>
      <c r="S84" s="201">
        <v>0.42</v>
      </c>
      <c r="T84" s="201">
        <v>0.05</v>
      </c>
      <c r="U84" s="201">
        <v>2.16</v>
      </c>
      <c r="V84" s="201">
        <v>0.42</v>
      </c>
      <c r="W84" s="201">
        <v>0.68</v>
      </c>
      <c r="X84" s="201">
        <v>2.2599999999999998</v>
      </c>
      <c r="Y84" s="201">
        <v>0</v>
      </c>
      <c r="Z84" s="201">
        <v>4.26</v>
      </c>
      <c r="AA84" s="201">
        <v>1.25</v>
      </c>
      <c r="AB84" s="201">
        <v>0</v>
      </c>
      <c r="AC84" s="201">
        <v>18.059999999999999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-15.95</v>
      </c>
      <c r="AL84" s="201">
        <v>0</v>
      </c>
      <c r="AM84" s="201">
        <v>0</v>
      </c>
      <c r="AN84" s="201">
        <v>0</v>
      </c>
      <c r="AO84" s="201">
        <v>63.04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0.18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17.77</v>
      </c>
      <c r="L85" s="201">
        <v>0.63</v>
      </c>
      <c r="M85" s="201">
        <v>2.27</v>
      </c>
      <c r="N85" s="201">
        <v>1.9</v>
      </c>
      <c r="O85" s="201">
        <v>2.65</v>
      </c>
      <c r="P85" s="201">
        <v>1.1299999999999999</v>
      </c>
      <c r="Q85" s="201">
        <v>0.35</v>
      </c>
      <c r="R85" s="201">
        <v>0.69</v>
      </c>
      <c r="S85" s="201">
        <v>0.42</v>
      </c>
      <c r="T85" s="201">
        <v>0.05</v>
      </c>
      <c r="U85" s="201">
        <v>2.16</v>
      </c>
      <c r="V85" s="201">
        <v>0.42</v>
      </c>
      <c r="W85" s="201">
        <v>0.68</v>
      </c>
      <c r="X85" s="201">
        <v>2.2599999999999998</v>
      </c>
      <c r="Y85" s="201">
        <v>0</v>
      </c>
      <c r="Z85" s="201">
        <v>4.26</v>
      </c>
      <c r="AA85" s="201">
        <v>1.25</v>
      </c>
      <c r="AB85" s="201">
        <v>0</v>
      </c>
      <c r="AC85" s="201">
        <v>18.059999999999999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-15.95</v>
      </c>
      <c r="AL85" s="201">
        <v>0</v>
      </c>
      <c r="AM85" s="201">
        <v>0</v>
      </c>
      <c r="AN85" s="201">
        <v>0</v>
      </c>
      <c r="AO85" s="201">
        <v>7.04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0.18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17.77</v>
      </c>
      <c r="L86" s="201">
        <v>0.63</v>
      </c>
      <c r="M86" s="201">
        <v>2.27</v>
      </c>
      <c r="N86" s="201">
        <v>1.9</v>
      </c>
      <c r="O86" s="201">
        <v>2.65</v>
      </c>
      <c r="P86" s="201">
        <v>1.1299999999999999</v>
      </c>
      <c r="Q86" s="201">
        <v>0.35</v>
      </c>
      <c r="R86" s="201">
        <v>0.69</v>
      </c>
      <c r="S86" s="201">
        <v>0.42</v>
      </c>
      <c r="T86" s="201">
        <v>0.05</v>
      </c>
      <c r="U86" s="201">
        <v>2.16</v>
      </c>
      <c r="V86" s="201">
        <v>0.42</v>
      </c>
      <c r="W86" s="201">
        <v>0.68</v>
      </c>
      <c r="X86" s="201">
        <v>2.2599999999999998</v>
      </c>
      <c r="Y86" s="201">
        <v>0</v>
      </c>
      <c r="Z86" s="201">
        <v>4.26</v>
      </c>
      <c r="AA86" s="201">
        <v>1.25</v>
      </c>
      <c r="AB86" s="201">
        <v>0</v>
      </c>
      <c r="AC86" s="201">
        <v>18.059999999999999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-15.95</v>
      </c>
      <c r="AL86" s="201">
        <v>0</v>
      </c>
      <c r="AM86" s="201">
        <v>0</v>
      </c>
      <c r="AN86" s="201">
        <v>0</v>
      </c>
      <c r="AO86" s="201">
        <v>-53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0.19</v>
      </c>
      <c r="AW86" s="201">
        <v>0.18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17.77</v>
      </c>
      <c r="L87" s="201">
        <v>0.63</v>
      </c>
      <c r="M87" s="201">
        <v>2.27</v>
      </c>
      <c r="N87" s="201">
        <v>1.9</v>
      </c>
      <c r="O87" s="201">
        <v>2.65</v>
      </c>
      <c r="P87" s="201">
        <v>1.1299999999999999</v>
      </c>
      <c r="Q87" s="201">
        <v>0.35</v>
      </c>
      <c r="R87" s="201">
        <v>0.69</v>
      </c>
      <c r="S87" s="201">
        <v>0.42</v>
      </c>
      <c r="T87" s="201">
        <v>0.05</v>
      </c>
      <c r="U87" s="201">
        <v>2.16</v>
      </c>
      <c r="V87" s="201">
        <v>0.42</v>
      </c>
      <c r="W87" s="201">
        <v>0.68</v>
      </c>
      <c r="X87" s="201">
        <v>2.2599999999999998</v>
      </c>
      <c r="Y87" s="201">
        <v>0</v>
      </c>
      <c r="Z87" s="201">
        <v>4.26</v>
      </c>
      <c r="AA87" s="201">
        <v>1.25</v>
      </c>
      <c r="AB87" s="201">
        <v>0</v>
      </c>
      <c r="AC87" s="201">
        <v>18.059999999999999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-15.95</v>
      </c>
      <c r="AL87" s="201">
        <v>0</v>
      </c>
      <c r="AM87" s="201">
        <v>0</v>
      </c>
      <c r="AN87" s="201">
        <v>0</v>
      </c>
      <c r="AO87" s="201">
        <v>49.04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0.19</v>
      </c>
      <c r="AW87" s="201">
        <v>0.18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17.77</v>
      </c>
      <c r="L88" s="201">
        <v>0.63</v>
      </c>
      <c r="M88" s="201">
        <v>2.27</v>
      </c>
      <c r="N88" s="201">
        <v>1.9</v>
      </c>
      <c r="O88" s="201">
        <v>2.65</v>
      </c>
      <c r="P88" s="201">
        <v>1.1299999999999999</v>
      </c>
      <c r="Q88" s="201">
        <v>0.35</v>
      </c>
      <c r="R88" s="201">
        <v>0.69</v>
      </c>
      <c r="S88" s="201">
        <v>0.42</v>
      </c>
      <c r="T88" s="201">
        <v>0.05</v>
      </c>
      <c r="U88" s="201">
        <v>2.16</v>
      </c>
      <c r="V88" s="201">
        <v>0.42</v>
      </c>
      <c r="W88" s="201">
        <v>0.68</v>
      </c>
      <c r="X88" s="201">
        <v>2.2599999999999998</v>
      </c>
      <c r="Y88" s="201">
        <v>0</v>
      </c>
      <c r="Z88" s="201">
        <v>4.26</v>
      </c>
      <c r="AA88" s="201">
        <v>1.25</v>
      </c>
      <c r="AB88" s="201">
        <v>0</v>
      </c>
      <c r="AC88" s="201">
        <v>18.059999999999999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-15.95</v>
      </c>
      <c r="AL88" s="201">
        <v>0</v>
      </c>
      <c r="AM88" s="201">
        <v>0</v>
      </c>
      <c r="AN88" s="201">
        <v>0</v>
      </c>
      <c r="AO88" s="201">
        <v>5.04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0.19</v>
      </c>
      <c r="AW88" s="201">
        <v>0.18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17.77</v>
      </c>
      <c r="L89" s="201">
        <v>0.63</v>
      </c>
      <c r="M89" s="201">
        <v>2.27</v>
      </c>
      <c r="N89" s="201">
        <v>1.9</v>
      </c>
      <c r="O89" s="201">
        <v>2.65</v>
      </c>
      <c r="P89" s="201">
        <v>1.1299999999999999</v>
      </c>
      <c r="Q89" s="201">
        <v>0.35</v>
      </c>
      <c r="R89" s="201">
        <v>0.69</v>
      </c>
      <c r="S89" s="201">
        <v>0.42</v>
      </c>
      <c r="T89" s="201">
        <v>0.05</v>
      </c>
      <c r="U89" s="201">
        <v>2.16</v>
      </c>
      <c r="V89" s="201">
        <v>0.42</v>
      </c>
      <c r="W89" s="201">
        <v>0.68</v>
      </c>
      <c r="X89" s="201">
        <v>2.2599999999999998</v>
      </c>
      <c r="Y89" s="201">
        <v>0</v>
      </c>
      <c r="Z89" s="201">
        <v>4.26</v>
      </c>
      <c r="AA89" s="201">
        <v>1.25</v>
      </c>
      <c r="AB89" s="201">
        <v>0</v>
      </c>
      <c r="AC89" s="201">
        <v>18.059999999999999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-15.95</v>
      </c>
      <c r="AL89" s="201">
        <v>0</v>
      </c>
      <c r="AM89" s="201">
        <v>0</v>
      </c>
      <c r="AN89" s="201">
        <v>0</v>
      </c>
      <c r="AO89" s="201">
        <v>-71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0.19</v>
      </c>
      <c r="AW89" s="201">
        <v>0.18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17.77</v>
      </c>
      <c r="L90" s="201">
        <v>0.63</v>
      </c>
      <c r="M90" s="201">
        <v>2.27</v>
      </c>
      <c r="N90" s="201">
        <v>1.9</v>
      </c>
      <c r="O90" s="201">
        <v>2.65</v>
      </c>
      <c r="P90" s="201">
        <v>1.1299999999999999</v>
      </c>
      <c r="Q90" s="201">
        <v>0.35</v>
      </c>
      <c r="R90" s="201">
        <v>0.69</v>
      </c>
      <c r="S90" s="201">
        <v>0.42</v>
      </c>
      <c r="T90" s="201">
        <v>0.05</v>
      </c>
      <c r="U90" s="201">
        <v>2.16</v>
      </c>
      <c r="V90" s="201">
        <v>0.42</v>
      </c>
      <c r="W90" s="201">
        <v>0.68</v>
      </c>
      <c r="X90" s="201">
        <v>2.2599999999999998</v>
      </c>
      <c r="Y90" s="201">
        <v>0</v>
      </c>
      <c r="Z90" s="201">
        <v>4.26</v>
      </c>
      <c r="AA90" s="201">
        <v>1.25</v>
      </c>
      <c r="AB90" s="201">
        <v>0</v>
      </c>
      <c r="AC90" s="201">
        <v>19.73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-15.95</v>
      </c>
      <c r="AL90" s="201">
        <v>0</v>
      </c>
      <c r="AM90" s="201">
        <v>0</v>
      </c>
      <c r="AN90" s="201">
        <v>0</v>
      </c>
      <c r="AO90" s="201">
        <v>-123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0.18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17.77</v>
      </c>
      <c r="L91" s="201">
        <v>0.63</v>
      </c>
      <c r="M91" s="201">
        <v>2.27</v>
      </c>
      <c r="N91" s="201">
        <v>1.9</v>
      </c>
      <c r="O91" s="201">
        <v>2.65</v>
      </c>
      <c r="P91" s="201">
        <v>1.1299999999999999</v>
      </c>
      <c r="Q91" s="201">
        <v>0.35</v>
      </c>
      <c r="R91" s="201">
        <v>0.69</v>
      </c>
      <c r="S91" s="201">
        <v>0.42</v>
      </c>
      <c r="T91" s="201">
        <v>0.05</v>
      </c>
      <c r="U91" s="201">
        <v>2.16</v>
      </c>
      <c r="V91" s="201">
        <v>0.42</v>
      </c>
      <c r="W91" s="201">
        <v>0.68</v>
      </c>
      <c r="X91" s="201">
        <v>2.2599999999999998</v>
      </c>
      <c r="Y91" s="201">
        <v>0</v>
      </c>
      <c r="Z91" s="201">
        <v>4.26</v>
      </c>
      <c r="AA91" s="201">
        <v>1.25</v>
      </c>
      <c r="AB91" s="201">
        <v>0</v>
      </c>
      <c r="AC91" s="201">
        <v>19.73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-15.95</v>
      </c>
      <c r="AL91" s="201">
        <v>0</v>
      </c>
      <c r="AM91" s="201">
        <v>0</v>
      </c>
      <c r="AN91" s="201">
        <v>0</v>
      </c>
      <c r="AO91" s="201">
        <v>-181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0.18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44.24</v>
      </c>
      <c r="K92" s="201">
        <v>17.77</v>
      </c>
      <c r="L92" s="201">
        <v>0.63</v>
      </c>
      <c r="M92" s="201">
        <v>2.27</v>
      </c>
      <c r="N92" s="201">
        <v>1.9</v>
      </c>
      <c r="O92" s="201">
        <v>2.65</v>
      </c>
      <c r="P92" s="201">
        <v>1.1299999999999999</v>
      </c>
      <c r="Q92" s="201">
        <v>0.35</v>
      </c>
      <c r="R92" s="201">
        <v>0.69</v>
      </c>
      <c r="S92" s="201">
        <v>0.42</v>
      </c>
      <c r="T92" s="201">
        <v>0.05</v>
      </c>
      <c r="U92" s="201">
        <v>2.16</v>
      </c>
      <c r="V92" s="201">
        <v>0.42</v>
      </c>
      <c r="W92" s="201">
        <v>0.68</v>
      </c>
      <c r="X92" s="201">
        <v>2.2599999999999998</v>
      </c>
      <c r="Y92" s="201">
        <v>0</v>
      </c>
      <c r="Z92" s="201">
        <v>4.26</v>
      </c>
      <c r="AA92" s="201">
        <v>1.25</v>
      </c>
      <c r="AB92" s="201">
        <v>0</v>
      </c>
      <c r="AC92" s="201">
        <v>19.73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-15.95</v>
      </c>
      <c r="AL92" s="201">
        <v>0</v>
      </c>
      <c r="AM92" s="201">
        <v>0</v>
      </c>
      <c r="AN92" s="201">
        <v>0</v>
      </c>
      <c r="AO92" s="201">
        <v>-218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0.18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44.24</v>
      </c>
      <c r="K93" s="201">
        <v>17.77</v>
      </c>
      <c r="L93" s="201">
        <v>0.63</v>
      </c>
      <c r="M93" s="201">
        <v>2.27</v>
      </c>
      <c r="N93" s="201">
        <v>1.9</v>
      </c>
      <c r="O93" s="201">
        <v>2.65</v>
      </c>
      <c r="P93" s="201">
        <v>1.1299999999999999</v>
      </c>
      <c r="Q93" s="201">
        <v>0.35</v>
      </c>
      <c r="R93" s="201">
        <v>0.69</v>
      </c>
      <c r="S93" s="201">
        <v>0.42</v>
      </c>
      <c r="T93" s="201">
        <v>0.05</v>
      </c>
      <c r="U93" s="201">
        <v>2.16</v>
      </c>
      <c r="V93" s="201">
        <v>0.42</v>
      </c>
      <c r="W93" s="201">
        <v>0.68</v>
      </c>
      <c r="X93" s="201">
        <v>2.2599999999999998</v>
      </c>
      <c r="Y93" s="201">
        <v>0</v>
      </c>
      <c r="Z93" s="201">
        <v>4.26</v>
      </c>
      <c r="AA93" s="201">
        <v>1.25</v>
      </c>
      <c r="AB93" s="201">
        <v>0</v>
      </c>
      <c r="AC93" s="201">
        <v>19.73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-15.95</v>
      </c>
      <c r="AL93" s="201">
        <v>0</v>
      </c>
      <c r="AM93" s="201">
        <v>0</v>
      </c>
      <c r="AN93" s="201">
        <v>0</v>
      </c>
      <c r="AO93" s="201">
        <v>-196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0.18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44.24</v>
      </c>
      <c r="K94" s="201">
        <v>17.77</v>
      </c>
      <c r="L94" s="201">
        <v>0.63</v>
      </c>
      <c r="M94" s="201">
        <v>2.27</v>
      </c>
      <c r="N94" s="201">
        <v>1.9</v>
      </c>
      <c r="O94" s="201">
        <v>2.65</v>
      </c>
      <c r="P94" s="201">
        <v>1.1299999999999999</v>
      </c>
      <c r="Q94" s="201">
        <v>0.35</v>
      </c>
      <c r="R94" s="201">
        <v>0.69</v>
      </c>
      <c r="S94" s="201">
        <v>0.42</v>
      </c>
      <c r="T94" s="201">
        <v>0.05</v>
      </c>
      <c r="U94" s="201">
        <v>2.16</v>
      </c>
      <c r="V94" s="201">
        <v>0.42</v>
      </c>
      <c r="W94" s="201">
        <v>0.68</v>
      </c>
      <c r="X94" s="201">
        <v>2.2599999999999998</v>
      </c>
      <c r="Y94" s="201">
        <v>0</v>
      </c>
      <c r="Z94" s="201">
        <v>4.26</v>
      </c>
      <c r="AA94" s="201">
        <v>1.25</v>
      </c>
      <c r="AB94" s="201">
        <v>0</v>
      </c>
      <c r="AC94" s="201">
        <v>19.73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-15.95</v>
      </c>
      <c r="AL94" s="201">
        <v>0</v>
      </c>
      <c r="AM94" s="201">
        <v>0</v>
      </c>
      <c r="AN94" s="201">
        <v>0</v>
      </c>
      <c r="AO94" s="201">
        <v>-221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0.19</v>
      </c>
      <c r="AW94" s="201">
        <v>0.18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44.24</v>
      </c>
      <c r="K95" s="201">
        <v>17.77</v>
      </c>
      <c r="L95" s="201">
        <v>0.63</v>
      </c>
      <c r="M95" s="201">
        <v>2.27</v>
      </c>
      <c r="N95" s="201">
        <v>1.9</v>
      </c>
      <c r="O95" s="201">
        <v>2.65</v>
      </c>
      <c r="P95" s="201">
        <v>1.1299999999999999</v>
      </c>
      <c r="Q95" s="201">
        <v>0.35</v>
      </c>
      <c r="R95" s="201">
        <v>0.69</v>
      </c>
      <c r="S95" s="201">
        <v>0.42</v>
      </c>
      <c r="T95" s="201">
        <v>0.05</v>
      </c>
      <c r="U95" s="201">
        <v>2.16</v>
      </c>
      <c r="V95" s="201">
        <v>0.42</v>
      </c>
      <c r="W95" s="201">
        <v>0.68</v>
      </c>
      <c r="X95" s="201">
        <v>2.2599999999999998</v>
      </c>
      <c r="Y95" s="201">
        <v>0</v>
      </c>
      <c r="Z95" s="201">
        <v>4.26</v>
      </c>
      <c r="AA95" s="201">
        <v>1.25</v>
      </c>
      <c r="AB95" s="201">
        <v>0</v>
      </c>
      <c r="AC95" s="201">
        <v>19.73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-15.95</v>
      </c>
      <c r="AL95" s="201">
        <v>0</v>
      </c>
      <c r="AM95" s="201">
        <v>0</v>
      </c>
      <c r="AN95" s="201">
        <v>0</v>
      </c>
      <c r="AO95" s="201">
        <v>-229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0.19</v>
      </c>
      <c r="AW95" s="201">
        <v>0.18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44.24</v>
      </c>
      <c r="K96" s="201">
        <v>17.77</v>
      </c>
      <c r="L96" s="201">
        <v>0.63</v>
      </c>
      <c r="M96" s="201">
        <v>2.27</v>
      </c>
      <c r="N96" s="201">
        <v>1.9</v>
      </c>
      <c r="O96" s="201">
        <v>2.65</v>
      </c>
      <c r="P96" s="201">
        <v>1.1299999999999999</v>
      </c>
      <c r="Q96" s="201">
        <v>0.35</v>
      </c>
      <c r="R96" s="201">
        <v>0.69</v>
      </c>
      <c r="S96" s="201">
        <v>0.42</v>
      </c>
      <c r="T96" s="201">
        <v>0.05</v>
      </c>
      <c r="U96" s="201">
        <v>2.16</v>
      </c>
      <c r="V96" s="201">
        <v>0.42</v>
      </c>
      <c r="W96" s="201">
        <v>0.68</v>
      </c>
      <c r="X96" s="201">
        <v>2.2599999999999998</v>
      </c>
      <c r="Y96" s="201">
        <v>0</v>
      </c>
      <c r="Z96" s="201">
        <v>4.26</v>
      </c>
      <c r="AA96" s="201">
        <v>1.25</v>
      </c>
      <c r="AB96" s="201">
        <v>0</v>
      </c>
      <c r="AC96" s="201">
        <v>19.73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-15.95</v>
      </c>
      <c r="AL96" s="201">
        <v>0</v>
      </c>
      <c r="AM96" s="201">
        <v>0</v>
      </c>
      <c r="AN96" s="201">
        <v>0</v>
      </c>
      <c r="AO96" s="201">
        <v>-235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0.19</v>
      </c>
      <c r="AW96" s="201">
        <v>0.18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44.24</v>
      </c>
      <c r="K97" s="201">
        <v>17.77</v>
      </c>
      <c r="L97" s="201">
        <v>0.63</v>
      </c>
      <c r="M97" s="201">
        <v>2.27</v>
      </c>
      <c r="N97" s="201">
        <v>1.9</v>
      </c>
      <c r="O97" s="201">
        <v>2.65</v>
      </c>
      <c r="P97" s="201">
        <v>1.1299999999999999</v>
      </c>
      <c r="Q97" s="201">
        <v>0.35</v>
      </c>
      <c r="R97" s="201">
        <v>0.69</v>
      </c>
      <c r="S97" s="201">
        <v>0.42</v>
      </c>
      <c r="T97" s="201">
        <v>0.05</v>
      </c>
      <c r="U97" s="201">
        <v>2.16</v>
      </c>
      <c r="V97" s="201">
        <v>0.42</v>
      </c>
      <c r="W97" s="201">
        <v>0.68</v>
      </c>
      <c r="X97" s="201">
        <v>2.2599999999999998</v>
      </c>
      <c r="Y97" s="201">
        <v>0</v>
      </c>
      <c r="Z97" s="201">
        <v>4.26</v>
      </c>
      <c r="AA97" s="201">
        <v>1.25</v>
      </c>
      <c r="AB97" s="201">
        <v>0</v>
      </c>
      <c r="AC97" s="201">
        <v>19.73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-15.95</v>
      </c>
      <c r="AL97" s="201">
        <v>0</v>
      </c>
      <c r="AM97" s="201">
        <v>0</v>
      </c>
      <c r="AN97" s="201">
        <v>0</v>
      </c>
      <c r="AO97" s="201">
        <v>-220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0.19</v>
      </c>
      <c r="AW97" s="201">
        <v>0.18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44.24</v>
      </c>
      <c r="K98" s="201">
        <v>17.77</v>
      </c>
      <c r="L98" s="201">
        <v>0.63</v>
      </c>
      <c r="M98" s="201">
        <v>2.27</v>
      </c>
      <c r="N98" s="201">
        <v>1.9</v>
      </c>
      <c r="O98" s="201">
        <v>2.65</v>
      </c>
      <c r="P98" s="201">
        <v>1.1299999999999999</v>
      </c>
      <c r="Q98" s="201">
        <v>0.35</v>
      </c>
      <c r="R98" s="201">
        <v>0.69</v>
      </c>
      <c r="S98" s="201">
        <v>0.42</v>
      </c>
      <c r="T98" s="201">
        <v>0.05</v>
      </c>
      <c r="U98" s="201">
        <v>2.16</v>
      </c>
      <c r="V98" s="201">
        <v>0.42</v>
      </c>
      <c r="W98" s="201">
        <v>0.68</v>
      </c>
      <c r="X98" s="201">
        <v>2.2599999999999998</v>
      </c>
      <c r="Y98" s="201">
        <v>0</v>
      </c>
      <c r="Z98" s="201">
        <v>4.26</v>
      </c>
      <c r="AA98" s="201">
        <v>1.25</v>
      </c>
      <c r="AB98" s="201">
        <v>0</v>
      </c>
      <c r="AC98" s="201">
        <v>19.73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-15.95</v>
      </c>
      <c r="AL98" s="201">
        <v>0</v>
      </c>
      <c r="AM98" s="201">
        <v>0</v>
      </c>
      <c r="AN98" s="201">
        <v>0</v>
      </c>
      <c r="AO98" s="201">
        <v>-204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0.19</v>
      </c>
      <c r="AW98" s="201">
        <v>0.18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0.51788000000000012</v>
      </c>
      <c r="E99">
        <f t="shared" si="0"/>
        <v>0</v>
      </c>
      <c r="F99">
        <f t="shared" si="0"/>
        <v>0</v>
      </c>
      <c r="G99">
        <f t="shared" si="0"/>
        <v>0.85428249999999961</v>
      </c>
      <c r="H99">
        <f t="shared" si="0"/>
        <v>0</v>
      </c>
      <c r="I99">
        <f t="shared" si="0"/>
        <v>0</v>
      </c>
      <c r="J99">
        <f t="shared" si="0"/>
        <v>1.083245</v>
      </c>
      <c r="K99">
        <f t="shared" si="0"/>
        <v>2.2132825000000023</v>
      </c>
      <c r="L99">
        <f t="shared" si="0"/>
        <v>0.16206999999999996</v>
      </c>
      <c r="M99">
        <f t="shared" si="0"/>
        <v>5.4247500000000101E-2</v>
      </c>
      <c r="N99">
        <f t="shared" si="0"/>
        <v>4.5397500000000063E-2</v>
      </c>
      <c r="O99">
        <f t="shared" si="0"/>
        <v>6.327750000000007E-2</v>
      </c>
      <c r="P99">
        <f t="shared" si="0"/>
        <v>2.6982499999999958E-2</v>
      </c>
      <c r="Q99">
        <f t="shared" si="0"/>
        <v>2.5767499999999933E-2</v>
      </c>
      <c r="R99">
        <f t="shared" si="0"/>
        <v>5.7607499999999971E-2</v>
      </c>
      <c r="S99">
        <f t="shared" si="0"/>
        <v>3.0232500000000013E-2</v>
      </c>
      <c r="T99">
        <f t="shared" si="0"/>
        <v>4.4050000000000053E-3</v>
      </c>
      <c r="U99">
        <f t="shared" si="0"/>
        <v>5.1839999999999935E-2</v>
      </c>
      <c r="V99">
        <f t="shared" si="0"/>
        <v>5.230000000000002E-3</v>
      </c>
      <c r="W99">
        <f t="shared" si="0"/>
        <v>3.3120000000000087E-2</v>
      </c>
      <c r="X99">
        <f t="shared" si="0"/>
        <v>9.3219999999999872E-2</v>
      </c>
      <c r="Y99">
        <f t="shared" si="0"/>
        <v>0</v>
      </c>
      <c r="Z99">
        <f t="shared" si="0"/>
        <v>0.26261999999999996</v>
      </c>
      <c r="AA99">
        <f t="shared" si="0"/>
        <v>9.6150000000000055E-2</v>
      </c>
      <c r="AB99">
        <f t="shared" si="0"/>
        <v>0</v>
      </c>
      <c r="AC99">
        <f t="shared" si="0"/>
        <v>0.4222149999999994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-6.5249999999999998E-4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-0.52041500000000007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2.1632800000000039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1.4430000000000043E-2</v>
      </c>
      <c r="AV99">
        <f t="shared" si="1"/>
        <v>4.5600000000000007E-3</v>
      </c>
      <c r="AW99">
        <f t="shared" si="1"/>
        <v>4.3199999999999957E-3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5</v>
      </c>
      <c r="C21" s="94">
        <f>'IDT-1 Calculation'!DG21</f>
        <v>-5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15</v>
      </c>
      <c r="C22" s="94">
        <f>'IDT-1 Calculation'!DG22</f>
        <v>-15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30</v>
      </c>
      <c r="C23" s="94">
        <f>'IDT-1 Calculation'!DG23</f>
        <v>-30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40</v>
      </c>
      <c r="C24" s="94">
        <f>'IDT-1 Calculation'!DG24</f>
        <v>-40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50</v>
      </c>
      <c r="C25" s="94">
        <f>'IDT-1 Calculation'!DG25</f>
        <v>-50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65</v>
      </c>
      <c r="C26" s="94">
        <f>'IDT-1 Calculation'!DG26</f>
        <v>-65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42</v>
      </c>
      <c r="C27" s="94">
        <f>'IDT-1 Calculation'!DG27</f>
        <v>-42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45</v>
      </c>
      <c r="C28" s="94">
        <f>'IDT-1 Calculation'!DG28</f>
        <v>-45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-30.074000000000002</v>
      </c>
      <c r="D47" s="94">
        <f>'IDT-1 Calculation'!DH47</f>
        <v>0</v>
      </c>
      <c r="E47" s="94">
        <f>'IDT-1 Calculation'!DI47</f>
        <v>0</v>
      </c>
      <c r="F47" s="94">
        <f>'IDT-1 Calculation'!DJ47</f>
        <v>30.074000000000002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-19</v>
      </c>
      <c r="D48" s="94">
        <f>'IDT-1 Calculation'!DH48</f>
        <v>0</v>
      </c>
      <c r="E48" s="94">
        <f>'IDT-1 Calculation'!DI48</f>
        <v>0</v>
      </c>
      <c r="F48" s="94">
        <f>'IDT-1 Calculation'!DJ48</f>
        <v>19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-4</v>
      </c>
      <c r="D49" s="94">
        <f>'IDT-1 Calculation'!DH49</f>
        <v>0</v>
      </c>
      <c r="E49" s="94">
        <f>'IDT-1 Calculation'!DI49</f>
        <v>0</v>
      </c>
      <c r="F49" s="94">
        <f>'IDT-1 Calculation'!DJ49</f>
        <v>4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7.2999999999999995E-2</v>
      </c>
      <c r="C99" s="110">
        <f>SUM(C3:C98)/4000</f>
        <v>-8.6268499999999998E-2</v>
      </c>
      <c r="D99" s="110">
        <f>SUM(D3:D98)/4000</f>
        <v>0</v>
      </c>
      <c r="E99" s="110">
        <f>SUM(E3:E98)/4000</f>
        <v>0</v>
      </c>
      <c r="F99" s="110">
        <f>SUM(F3:F98)/4000</f>
        <v>1.3268499999999999E-2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20.88</v>
      </c>
      <c r="K3" s="201">
        <v>5.7</v>
      </c>
      <c r="L3" s="201">
        <v>2.27</v>
      </c>
      <c r="M3" s="201">
        <v>0</v>
      </c>
      <c r="N3" s="201">
        <v>1.05</v>
      </c>
      <c r="O3" s="201">
        <v>1.75</v>
      </c>
      <c r="P3" s="201">
        <v>2.41</v>
      </c>
      <c r="Q3" s="201">
        <v>0.19</v>
      </c>
      <c r="R3" s="201">
        <v>0.37</v>
      </c>
      <c r="S3" s="201">
        <v>0.24</v>
      </c>
      <c r="T3" s="201">
        <v>0</v>
      </c>
      <c r="U3" s="201">
        <v>10.15</v>
      </c>
      <c r="V3" s="201">
        <v>0.13</v>
      </c>
      <c r="W3" s="201">
        <v>0.39</v>
      </c>
      <c r="X3" s="201">
        <v>1.31</v>
      </c>
      <c r="Y3" s="201">
        <v>0</v>
      </c>
      <c r="Z3" s="201">
        <v>2.46</v>
      </c>
      <c r="AA3" s="201">
        <v>0.79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-1.29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20.88</v>
      </c>
      <c r="K4" s="201">
        <v>5.7</v>
      </c>
      <c r="L4" s="201">
        <v>2.27</v>
      </c>
      <c r="M4" s="201">
        <v>0</v>
      </c>
      <c r="N4" s="201">
        <v>1.05</v>
      </c>
      <c r="O4" s="201">
        <v>1.75</v>
      </c>
      <c r="P4" s="201">
        <v>2.41</v>
      </c>
      <c r="Q4" s="201">
        <v>0.19</v>
      </c>
      <c r="R4" s="201">
        <v>0.37</v>
      </c>
      <c r="S4" s="201">
        <v>0.24</v>
      </c>
      <c r="T4" s="201">
        <v>0</v>
      </c>
      <c r="U4" s="201">
        <v>10.15</v>
      </c>
      <c r="V4" s="201">
        <v>0.1</v>
      </c>
      <c r="W4" s="201">
        <v>0.39</v>
      </c>
      <c r="X4" s="201">
        <v>1.31</v>
      </c>
      <c r="Y4" s="201">
        <v>0</v>
      </c>
      <c r="Z4" s="201">
        <v>2.46</v>
      </c>
      <c r="AA4" s="201">
        <v>0.79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5.7</v>
      </c>
      <c r="L5" s="201">
        <v>2.27</v>
      </c>
      <c r="M5" s="201">
        <v>0</v>
      </c>
      <c r="N5" s="201">
        <v>1.05</v>
      </c>
      <c r="O5" s="201">
        <v>1.75</v>
      </c>
      <c r="P5" s="201">
        <v>2.41</v>
      </c>
      <c r="Q5" s="201">
        <v>0.19</v>
      </c>
      <c r="R5" s="201">
        <v>0.37</v>
      </c>
      <c r="S5" s="201">
        <v>0.24</v>
      </c>
      <c r="T5" s="201">
        <v>0</v>
      </c>
      <c r="U5" s="201">
        <v>10.15</v>
      </c>
      <c r="V5" s="201">
        <v>0.1</v>
      </c>
      <c r="W5" s="201">
        <v>0.39</v>
      </c>
      <c r="X5" s="201">
        <v>1.31</v>
      </c>
      <c r="Y5" s="201">
        <v>0</v>
      </c>
      <c r="Z5" s="201">
        <v>2.46</v>
      </c>
      <c r="AA5" s="201">
        <v>0.79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5.7</v>
      </c>
      <c r="L6" s="201">
        <v>2.27</v>
      </c>
      <c r="M6" s="201">
        <v>0</v>
      </c>
      <c r="N6" s="201">
        <v>1.05</v>
      </c>
      <c r="O6" s="201">
        <v>1.75</v>
      </c>
      <c r="P6" s="201">
        <v>2.41</v>
      </c>
      <c r="Q6" s="201">
        <v>0.19</v>
      </c>
      <c r="R6" s="201">
        <v>0.37</v>
      </c>
      <c r="S6" s="201">
        <v>0.24</v>
      </c>
      <c r="T6" s="201">
        <v>0</v>
      </c>
      <c r="U6" s="201">
        <v>10.15</v>
      </c>
      <c r="V6" s="201">
        <v>0.1</v>
      </c>
      <c r="W6" s="201">
        <v>0.39</v>
      </c>
      <c r="X6" s="201">
        <v>1.31</v>
      </c>
      <c r="Y6" s="201">
        <v>0</v>
      </c>
      <c r="Z6" s="201">
        <v>2.46</v>
      </c>
      <c r="AA6" s="201">
        <v>0.79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20.65</v>
      </c>
      <c r="K7" s="201">
        <v>5.7</v>
      </c>
      <c r="L7" s="201">
        <v>2.27</v>
      </c>
      <c r="M7" s="201">
        <v>0</v>
      </c>
      <c r="N7" s="201">
        <v>1.05</v>
      </c>
      <c r="O7" s="201">
        <v>1.75</v>
      </c>
      <c r="P7" s="201">
        <v>2.41</v>
      </c>
      <c r="Q7" s="201">
        <v>0.19</v>
      </c>
      <c r="R7" s="201">
        <v>0.37</v>
      </c>
      <c r="S7" s="201">
        <v>0.24</v>
      </c>
      <c r="T7" s="201">
        <v>0</v>
      </c>
      <c r="U7" s="201">
        <v>10.15</v>
      </c>
      <c r="V7" s="201">
        <v>0.1</v>
      </c>
      <c r="W7" s="201">
        <v>0.39</v>
      </c>
      <c r="X7" s="201">
        <v>1.31</v>
      </c>
      <c r="Y7" s="201">
        <v>0</v>
      </c>
      <c r="Z7" s="201">
        <v>2.46</v>
      </c>
      <c r="AA7" s="201">
        <v>0.79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42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21.43</v>
      </c>
      <c r="K8" s="201">
        <v>5.7</v>
      </c>
      <c r="L8" s="201">
        <v>2.27</v>
      </c>
      <c r="M8" s="201">
        <v>0</v>
      </c>
      <c r="N8" s="201">
        <v>1.05</v>
      </c>
      <c r="O8" s="201">
        <v>1.75</v>
      </c>
      <c r="P8" s="201">
        <v>2.41</v>
      </c>
      <c r="Q8" s="201">
        <v>0.19</v>
      </c>
      <c r="R8" s="201">
        <v>0.37</v>
      </c>
      <c r="S8" s="201">
        <v>0.24</v>
      </c>
      <c r="T8" s="201">
        <v>0</v>
      </c>
      <c r="U8" s="201">
        <v>10.15</v>
      </c>
      <c r="V8" s="201">
        <v>0.1</v>
      </c>
      <c r="W8" s="201">
        <v>0.39</v>
      </c>
      <c r="X8" s="201">
        <v>1.31</v>
      </c>
      <c r="Y8" s="201">
        <v>0</v>
      </c>
      <c r="Z8" s="201">
        <v>2.46</v>
      </c>
      <c r="AA8" s="201">
        <v>0.79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21.43</v>
      </c>
      <c r="K9" s="201">
        <v>5.7</v>
      </c>
      <c r="L9" s="201">
        <v>2.27</v>
      </c>
      <c r="M9" s="201">
        <v>0</v>
      </c>
      <c r="N9" s="201">
        <v>1.05</v>
      </c>
      <c r="O9" s="201">
        <v>1.75</v>
      </c>
      <c r="P9" s="201">
        <v>2.41</v>
      </c>
      <c r="Q9" s="201">
        <v>0.19</v>
      </c>
      <c r="R9" s="201">
        <v>0.37</v>
      </c>
      <c r="S9" s="201">
        <v>0.24</v>
      </c>
      <c r="T9" s="201">
        <v>0</v>
      </c>
      <c r="U9" s="201">
        <v>10.15</v>
      </c>
      <c r="V9" s="201">
        <v>0.1</v>
      </c>
      <c r="W9" s="201">
        <v>0.39</v>
      </c>
      <c r="X9" s="201">
        <v>1.31</v>
      </c>
      <c r="Y9" s="201">
        <v>0</v>
      </c>
      <c r="Z9" s="201">
        <v>2.46</v>
      </c>
      <c r="AA9" s="201">
        <v>0.79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72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21.43</v>
      </c>
      <c r="K10" s="201">
        <v>5.7</v>
      </c>
      <c r="L10" s="201">
        <v>2.27</v>
      </c>
      <c r="M10" s="201">
        <v>0</v>
      </c>
      <c r="N10" s="201">
        <v>1.05</v>
      </c>
      <c r="O10" s="201">
        <v>1.75</v>
      </c>
      <c r="P10" s="201">
        <v>2.41</v>
      </c>
      <c r="Q10" s="201">
        <v>0.19</v>
      </c>
      <c r="R10" s="201">
        <v>0.37</v>
      </c>
      <c r="S10" s="201">
        <v>0.24</v>
      </c>
      <c r="T10" s="201">
        <v>0</v>
      </c>
      <c r="U10" s="201">
        <v>10.15</v>
      </c>
      <c r="V10" s="201">
        <v>0.1</v>
      </c>
      <c r="W10" s="201">
        <v>0.39</v>
      </c>
      <c r="X10" s="201">
        <v>1.31</v>
      </c>
      <c r="Y10" s="201">
        <v>0</v>
      </c>
      <c r="Z10" s="201">
        <v>2.46</v>
      </c>
      <c r="AA10" s="201">
        <v>0.79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72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21.43</v>
      </c>
      <c r="K11" s="201">
        <v>5.7</v>
      </c>
      <c r="L11" s="201">
        <v>2.2400000000000002</v>
      </c>
      <c r="M11" s="201">
        <v>0</v>
      </c>
      <c r="N11" s="201">
        <v>1.05</v>
      </c>
      <c r="O11" s="201">
        <v>1.75</v>
      </c>
      <c r="P11" s="201">
        <v>2.41</v>
      </c>
      <c r="Q11" s="201">
        <v>0.19</v>
      </c>
      <c r="R11" s="201">
        <v>0.37</v>
      </c>
      <c r="S11" s="201">
        <v>0.24</v>
      </c>
      <c r="T11" s="201">
        <v>0</v>
      </c>
      <c r="U11" s="201">
        <v>10.15</v>
      </c>
      <c r="V11" s="201">
        <v>0.1</v>
      </c>
      <c r="W11" s="201">
        <v>0.39</v>
      </c>
      <c r="X11" s="201">
        <v>1.31</v>
      </c>
      <c r="Y11" s="201">
        <v>0</v>
      </c>
      <c r="Z11" s="201">
        <v>2.46</v>
      </c>
      <c r="AA11" s="201">
        <v>0.79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107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21.43</v>
      </c>
      <c r="K12" s="201">
        <v>5.7</v>
      </c>
      <c r="L12" s="201">
        <v>2.2400000000000002</v>
      </c>
      <c r="M12" s="201">
        <v>0</v>
      </c>
      <c r="N12" s="201">
        <v>1.05</v>
      </c>
      <c r="O12" s="201">
        <v>1.75</v>
      </c>
      <c r="P12" s="201">
        <v>2.41</v>
      </c>
      <c r="Q12" s="201">
        <v>0.19</v>
      </c>
      <c r="R12" s="201">
        <v>0.37</v>
      </c>
      <c r="S12" s="201">
        <v>0.24</v>
      </c>
      <c r="T12" s="201">
        <v>0</v>
      </c>
      <c r="U12" s="201">
        <v>10.15</v>
      </c>
      <c r="V12" s="201">
        <v>0.1</v>
      </c>
      <c r="W12" s="201">
        <v>0.39</v>
      </c>
      <c r="X12" s="201">
        <v>1.31</v>
      </c>
      <c r="Y12" s="201">
        <v>0</v>
      </c>
      <c r="Z12" s="201">
        <v>2.46</v>
      </c>
      <c r="AA12" s="201">
        <v>0.79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107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21.43</v>
      </c>
      <c r="K13" s="201">
        <v>5.7</v>
      </c>
      <c r="L13" s="201">
        <v>2.2400000000000002</v>
      </c>
      <c r="M13" s="201">
        <v>0</v>
      </c>
      <c r="N13" s="201">
        <v>1.05</v>
      </c>
      <c r="O13" s="201">
        <v>1.75</v>
      </c>
      <c r="P13" s="201">
        <v>2.41</v>
      </c>
      <c r="Q13" s="201">
        <v>0.19</v>
      </c>
      <c r="R13" s="201">
        <v>0.37</v>
      </c>
      <c r="S13" s="201">
        <v>0.24</v>
      </c>
      <c r="T13" s="201">
        <v>0</v>
      </c>
      <c r="U13" s="201">
        <v>10.15</v>
      </c>
      <c r="V13" s="201">
        <v>0.1</v>
      </c>
      <c r="W13" s="201">
        <v>0.39</v>
      </c>
      <c r="X13" s="201">
        <v>1.31</v>
      </c>
      <c r="Y13" s="201">
        <v>0</v>
      </c>
      <c r="Z13" s="201">
        <v>2.46</v>
      </c>
      <c r="AA13" s="201">
        <v>0.79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107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21.43</v>
      </c>
      <c r="K14" s="201">
        <v>5.7</v>
      </c>
      <c r="L14" s="201">
        <v>2.2400000000000002</v>
      </c>
      <c r="M14" s="201">
        <v>0</v>
      </c>
      <c r="N14" s="201">
        <v>1.05</v>
      </c>
      <c r="O14" s="201">
        <v>1.75</v>
      </c>
      <c r="P14" s="201">
        <v>2.41</v>
      </c>
      <c r="Q14" s="201">
        <v>0.19</v>
      </c>
      <c r="R14" s="201">
        <v>0.37</v>
      </c>
      <c r="S14" s="201">
        <v>0.24</v>
      </c>
      <c r="T14" s="201">
        <v>0</v>
      </c>
      <c r="U14" s="201">
        <v>10.15</v>
      </c>
      <c r="V14" s="201">
        <v>0.1</v>
      </c>
      <c r="W14" s="201">
        <v>0.39</v>
      </c>
      <c r="X14" s="201">
        <v>1.31</v>
      </c>
      <c r="Y14" s="201">
        <v>0</v>
      </c>
      <c r="Z14" s="201">
        <v>2.46</v>
      </c>
      <c r="AA14" s="201">
        <v>0.79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107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16.96</v>
      </c>
      <c r="H15" s="201">
        <v>0</v>
      </c>
      <c r="I15" s="201">
        <v>0</v>
      </c>
      <c r="J15" s="201">
        <v>21.71</v>
      </c>
      <c r="K15" s="201">
        <v>5.7</v>
      </c>
      <c r="L15" s="201">
        <v>2.27</v>
      </c>
      <c r="M15" s="201">
        <v>0</v>
      </c>
      <c r="N15" s="201">
        <v>1.05</v>
      </c>
      <c r="O15" s="201">
        <v>1.75</v>
      </c>
      <c r="P15" s="201">
        <v>2.4</v>
      </c>
      <c r="Q15" s="201">
        <v>0.19</v>
      </c>
      <c r="R15" s="201">
        <v>0.37</v>
      </c>
      <c r="S15" s="201">
        <v>0.24</v>
      </c>
      <c r="T15" s="201">
        <v>0</v>
      </c>
      <c r="U15" s="201">
        <v>10.15</v>
      </c>
      <c r="V15" s="201">
        <v>0.1</v>
      </c>
      <c r="W15" s="201">
        <v>0.39</v>
      </c>
      <c r="X15" s="201">
        <v>1.31</v>
      </c>
      <c r="Y15" s="201">
        <v>0</v>
      </c>
      <c r="Z15" s="201">
        <v>2.46</v>
      </c>
      <c r="AA15" s="201">
        <v>0.79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16.96</v>
      </c>
      <c r="H16" s="201">
        <v>0</v>
      </c>
      <c r="I16" s="201">
        <v>0</v>
      </c>
      <c r="J16" s="201">
        <v>21.71</v>
      </c>
      <c r="K16" s="201">
        <v>5.7</v>
      </c>
      <c r="L16" s="201">
        <v>2.27</v>
      </c>
      <c r="M16" s="201">
        <v>0</v>
      </c>
      <c r="N16" s="201">
        <v>1.05</v>
      </c>
      <c r="O16" s="201">
        <v>1.75</v>
      </c>
      <c r="P16" s="201">
        <v>2.4</v>
      </c>
      <c r="Q16" s="201">
        <v>0.19</v>
      </c>
      <c r="R16" s="201">
        <v>0.37</v>
      </c>
      <c r="S16" s="201">
        <v>0.24</v>
      </c>
      <c r="T16" s="201">
        <v>0</v>
      </c>
      <c r="U16" s="201">
        <v>10.15</v>
      </c>
      <c r="V16" s="201">
        <v>0.1</v>
      </c>
      <c r="W16" s="201">
        <v>0.39</v>
      </c>
      <c r="X16" s="201">
        <v>1.31</v>
      </c>
      <c r="Y16" s="201">
        <v>0</v>
      </c>
      <c r="Z16" s="201">
        <v>2.46</v>
      </c>
      <c r="AA16" s="201">
        <v>0.79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16.96</v>
      </c>
      <c r="H17" s="201">
        <v>0</v>
      </c>
      <c r="I17" s="201">
        <v>0</v>
      </c>
      <c r="J17" s="201">
        <v>21.71</v>
      </c>
      <c r="K17" s="201">
        <v>5.7</v>
      </c>
      <c r="L17" s="201">
        <v>2.27</v>
      </c>
      <c r="M17" s="201">
        <v>0</v>
      </c>
      <c r="N17" s="201">
        <v>1.05</v>
      </c>
      <c r="O17" s="201">
        <v>1.75</v>
      </c>
      <c r="P17" s="201">
        <v>2.4</v>
      </c>
      <c r="Q17" s="201">
        <v>0.19</v>
      </c>
      <c r="R17" s="201">
        <v>0.37</v>
      </c>
      <c r="S17" s="201">
        <v>0.23</v>
      </c>
      <c r="T17" s="201">
        <v>0</v>
      </c>
      <c r="U17" s="201">
        <v>10.15</v>
      </c>
      <c r="V17" s="201">
        <v>0.1</v>
      </c>
      <c r="W17" s="201">
        <v>0.39</v>
      </c>
      <c r="X17" s="201">
        <v>1.31</v>
      </c>
      <c r="Y17" s="201">
        <v>0</v>
      </c>
      <c r="Z17" s="201">
        <v>2.46</v>
      </c>
      <c r="AA17" s="201">
        <v>0.79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16.96</v>
      </c>
      <c r="H18" s="201">
        <v>0</v>
      </c>
      <c r="I18" s="201">
        <v>0</v>
      </c>
      <c r="J18" s="201">
        <v>21.71</v>
      </c>
      <c r="K18" s="201">
        <v>5.7</v>
      </c>
      <c r="L18" s="201">
        <v>2.27</v>
      </c>
      <c r="M18" s="201">
        <v>0</v>
      </c>
      <c r="N18" s="201">
        <v>1.05</v>
      </c>
      <c r="O18" s="201">
        <v>1.75</v>
      </c>
      <c r="P18" s="201">
        <v>2.4</v>
      </c>
      <c r="Q18" s="201">
        <v>0.19</v>
      </c>
      <c r="R18" s="201">
        <v>0.37</v>
      </c>
      <c r="S18" s="201">
        <v>0.23</v>
      </c>
      <c r="T18" s="201">
        <v>0</v>
      </c>
      <c r="U18" s="201">
        <v>10.15</v>
      </c>
      <c r="V18" s="201">
        <v>0.1</v>
      </c>
      <c r="W18" s="201">
        <v>0.39</v>
      </c>
      <c r="X18" s="201">
        <v>1.31</v>
      </c>
      <c r="Y18" s="201">
        <v>0</v>
      </c>
      <c r="Z18" s="201">
        <v>2.46</v>
      </c>
      <c r="AA18" s="201">
        <v>0.79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16.96</v>
      </c>
      <c r="H19" s="201">
        <v>0</v>
      </c>
      <c r="I19" s="201">
        <v>0</v>
      </c>
      <c r="J19" s="201">
        <v>21.71</v>
      </c>
      <c r="K19" s="201">
        <v>5.7</v>
      </c>
      <c r="L19" s="201">
        <v>2.27</v>
      </c>
      <c r="M19" s="201">
        <v>0</v>
      </c>
      <c r="N19" s="201">
        <v>1.05</v>
      </c>
      <c r="O19" s="201">
        <v>1.75</v>
      </c>
      <c r="P19" s="201">
        <v>2.4</v>
      </c>
      <c r="Q19" s="201">
        <v>0.17</v>
      </c>
      <c r="R19" s="201">
        <v>0.37</v>
      </c>
      <c r="S19" s="201">
        <v>0.23</v>
      </c>
      <c r="T19" s="201">
        <v>0</v>
      </c>
      <c r="U19" s="201">
        <v>10.15</v>
      </c>
      <c r="V19" s="201">
        <v>0.1</v>
      </c>
      <c r="W19" s="201">
        <v>0.39</v>
      </c>
      <c r="X19" s="201">
        <v>1.31</v>
      </c>
      <c r="Y19" s="201">
        <v>0</v>
      </c>
      <c r="Z19" s="201">
        <v>2.46</v>
      </c>
      <c r="AA19" s="201">
        <v>0.79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16.96</v>
      </c>
      <c r="H20" s="201">
        <v>0</v>
      </c>
      <c r="I20" s="201">
        <v>0</v>
      </c>
      <c r="J20" s="201">
        <v>21.71</v>
      </c>
      <c r="K20" s="201">
        <v>5.7</v>
      </c>
      <c r="L20" s="201">
        <v>21.92</v>
      </c>
      <c r="M20" s="201">
        <v>0</v>
      </c>
      <c r="N20" s="201">
        <v>1.05</v>
      </c>
      <c r="O20" s="201">
        <v>1.75</v>
      </c>
      <c r="P20" s="201">
        <v>2.4</v>
      </c>
      <c r="Q20" s="201">
        <v>0.19</v>
      </c>
      <c r="R20" s="201">
        <v>0.37</v>
      </c>
      <c r="S20" s="201">
        <v>0.23</v>
      </c>
      <c r="T20" s="201">
        <v>0</v>
      </c>
      <c r="U20" s="201">
        <v>10.15</v>
      </c>
      <c r="V20" s="201">
        <v>0.1</v>
      </c>
      <c r="W20" s="201">
        <v>0.39</v>
      </c>
      <c r="X20" s="201">
        <v>1.31</v>
      </c>
      <c r="Y20" s="201">
        <v>0</v>
      </c>
      <c r="Z20" s="201">
        <v>2.46</v>
      </c>
      <c r="AA20" s="201">
        <v>0.79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16.96</v>
      </c>
      <c r="H21" s="201">
        <v>0</v>
      </c>
      <c r="I21" s="201">
        <v>0</v>
      </c>
      <c r="J21" s="201">
        <v>21.71</v>
      </c>
      <c r="K21" s="201">
        <v>5.7</v>
      </c>
      <c r="L21" s="201">
        <v>32.54</v>
      </c>
      <c r="M21" s="201">
        <v>0</v>
      </c>
      <c r="N21" s="201">
        <v>1.05</v>
      </c>
      <c r="O21" s="201">
        <v>1.75</v>
      </c>
      <c r="P21" s="201">
        <v>2.4</v>
      </c>
      <c r="Q21" s="201">
        <v>0.17</v>
      </c>
      <c r="R21" s="201">
        <v>0.37</v>
      </c>
      <c r="S21" s="201">
        <v>0.23</v>
      </c>
      <c r="T21" s="201">
        <v>0</v>
      </c>
      <c r="U21" s="201">
        <v>10.15</v>
      </c>
      <c r="V21" s="201">
        <v>0.1</v>
      </c>
      <c r="W21" s="201">
        <v>0.39</v>
      </c>
      <c r="X21" s="201">
        <v>1.31</v>
      </c>
      <c r="Y21" s="201">
        <v>0</v>
      </c>
      <c r="Z21" s="201">
        <v>2.46</v>
      </c>
      <c r="AA21" s="201">
        <v>0.79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16.96</v>
      </c>
      <c r="H22" s="201">
        <v>0</v>
      </c>
      <c r="I22" s="201">
        <v>0</v>
      </c>
      <c r="J22" s="201">
        <v>21.71</v>
      </c>
      <c r="K22" s="201">
        <v>5.7</v>
      </c>
      <c r="L22" s="201">
        <v>32.54</v>
      </c>
      <c r="M22" s="201">
        <v>0</v>
      </c>
      <c r="N22" s="201">
        <v>1.05</v>
      </c>
      <c r="O22" s="201">
        <v>1.75</v>
      </c>
      <c r="P22" s="201">
        <v>2.4</v>
      </c>
      <c r="Q22" s="201">
        <v>0.17</v>
      </c>
      <c r="R22" s="201">
        <v>0.37</v>
      </c>
      <c r="S22" s="201">
        <v>0.23</v>
      </c>
      <c r="T22" s="201">
        <v>0</v>
      </c>
      <c r="U22" s="201">
        <v>10.15</v>
      </c>
      <c r="V22" s="201">
        <v>0.1</v>
      </c>
      <c r="W22" s="201">
        <v>0.39</v>
      </c>
      <c r="X22" s="201">
        <v>1.31</v>
      </c>
      <c r="Y22" s="201">
        <v>0</v>
      </c>
      <c r="Z22" s="201">
        <v>2.46</v>
      </c>
      <c r="AA22" s="201">
        <v>0.79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16.96</v>
      </c>
      <c r="H23" s="201">
        <v>0</v>
      </c>
      <c r="I23" s="201">
        <v>0</v>
      </c>
      <c r="J23" s="201">
        <v>21.71</v>
      </c>
      <c r="K23" s="201">
        <v>29.05</v>
      </c>
      <c r="L23" s="201">
        <v>32.54</v>
      </c>
      <c r="M23" s="201">
        <v>0</v>
      </c>
      <c r="N23" s="201">
        <v>1.05</v>
      </c>
      <c r="O23" s="201">
        <v>1.75</v>
      </c>
      <c r="P23" s="201">
        <v>2.4</v>
      </c>
      <c r="Q23" s="201">
        <v>0.17</v>
      </c>
      <c r="R23" s="201">
        <v>0.37</v>
      </c>
      <c r="S23" s="201">
        <v>0.23</v>
      </c>
      <c r="T23" s="201">
        <v>0</v>
      </c>
      <c r="U23" s="201">
        <v>10.15</v>
      </c>
      <c r="V23" s="201">
        <v>0.1</v>
      </c>
      <c r="W23" s="201">
        <v>0.39</v>
      </c>
      <c r="X23" s="201">
        <v>1.31</v>
      </c>
      <c r="Y23" s="201">
        <v>0</v>
      </c>
      <c r="Z23" s="201">
        <v>2.46</v>
      </c>
      <c r="AA23" s="201">
        <v>0.79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16.96</v>
      </c>
      <c r="H24" s="201">
        <v>0</v>
      </c>
      <c r="I24" s="201">
        <v>0</v>
      </c>
      <c r="J24" s="201">
        <v>21.71</v>
      </c>
      <c r="K24" s="201">
        <v>29.05</v>
      </c>
      <c r="L24" s="201">
        <v>31.36</v>
      </c>
      <c r="M24" s="201">
        <v>0</v>
      </c>
      <c r="N24" s="201">
        <v>1.05</v>
      </c>
      <c r="O24" s="201">
        <v>1.75</v>
      </c>
      <c r="P24" s="201">
        <v>2.4</v>
      </c>
      <c r="Q24" s="201">
        <v>0.17</v>
      </c>
      <c r="R24" s="201">
        <v>0.37</v>
      </c>
      <c r="S24" s="201">
        <v>0.23</v>
      </c>
      <c r="T24" s="201">
        <v>0</v>
      </c>
      <c r="U24" s="201">
        <v>10.15</v>
      </c>
      <c r="V24" s="201">
        <v>0.1</v>
      </c>
      <c r="W24" s="201">
        <v>0.39</v>
      </c>
      <c r="X24" s="201">
        <v>1.31</v>
      </c>
      <c r="Y24" s="201">
        <v>0</v>
      </c>
      <c r="Z24" s="201">
        <v>2.46</v>
      </c>
      <c r="AA24" s="201">
        <v>0.79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16.96</v>
      </c>
      <c r="H25" s="201">
        <v>0</v>
      </c>
      <c r="I25" s="201">
        <v>0</v>
      </c>
      <c r="J25" s="201">
        <v>21.71</v>
      </c>
      <c r="K25" s="201">
        <v>57.94</v>
      </c>
      <c r="L25" s="201">
        <v>30.54</v>
      </c>
      <c r="M25" s="201">
        <v>0</v>
      </c>
      <c r="N25" s="201">
        <v>1.05</v>
      </c>
      <c r="O25" s="201">
        <v>1.75</v>
      </c>
      <c r="P25" s="201">
        <v>2.4</v>
      </c>
      <c r="Q25" s="201">
        <v>0.19</v>
      </c>
      <c r="R25" s="201">
        <v>0.37</v>
      </c>
      <c r="S25" s="201">
        <v>0.23</v>
      </c>
      <c r="T25" s="201">
        <v>0</v>
      </c>
      <c r="U25" s="201">
        <v>10.15</v>
      </c>
      <c r="V25" s="201">
        <v>0.1</v>
      </c>
      <c r="W25" s="201">
        <v>0.39</v>
      </c>
      <c r="X25" s="201">
        <v>1.31</v>
      </c>
      <c r="Y25" s="201">
        <v>0</v>
      </c>
      <c r="Z25" s="201">
        <v>2.46</v>
      </c>
      <c r="AA25" s="201">
        <v>0.79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16.96</v>
      </c>
      <c r="H26" s="201">
        <v>0</v>
      </c>
      <c r="I26" s="201">
        <v>0</v>
      </c>
      <c r="J26" s="201">
        <v>21.71</v>
      </c>
      <c r="K26" s="201">
        <v>58.01</v>
      </c>
      <c r="L26" s="201">
        <v>31.36</v>
      </c>
      <c r="M26" s="201">
        <v>0</v>
      </c>
      <c r="N26" s="201">
        <v>1.05</v>
      </c>
      <c r="O26" s="201">
        <v>1.75</v>
      </c>
      <c r="P26" s="201">
        <v>2.4</v>
      </c>
      <c r="Q26" s="201">
        <v>0.19</v>
      </c>
      <c r="R26" s="201">
        <v>0.37</v>
      </c>
      <c r="S26" s="201">
        <v>0.23</v>
      </c>
      <c r="T26" s="201">
        <v>0</v>
      </c>
      <c r="U26" s="201">
        <v>10.15</v>
      </c>
      <c r="V26" s="201">
        <v>0.1</v>
      </c>
      <c r="W26" s="201">
        <v>0.39</v>
      </c>
      <c r="X26" s="201">
        <v>1.31</v>
      </c>
      <c r="Y26" s="201">
        <v>0</v>
      </c>
      <c r="Z26" s="201">
        <v>2.46</v>
      </c>
      <c r="AA26" s="201">
        <v>0.8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16.96</v>
      </c>
      <c r="H27" s="201">
        <v>0</v>
      </c>
      <c r="I27" s="201">
        <v>0</v>
      </c>
      <c r="J27" s="201">
        <v>21.43</v>
      </c>
      <c r="K27" s="201">
        <v>58.01</v>
      </c>
      <c r="L27" s="201">
        <v>31.36</v>
      </c>
      <c r="M27" s="201">
        <v>0</v>
      </c>
      <c r="N27" s="201">
        <v>1.05</v>
      </c>
      <c r="O27" s="201">
        <v>1.75</v>
      </c>
      <c r="P27" s="201">
        <v>2.4</v>
      </c>
      <c r="Q27" s="201">
        <v>0.19</v>
      </c>
      <c r="R27" s="201">
        <v>0.38</v>
      </c>
      <c r="S27" s="201">
        <v>0.23</v>
      </c>
      <c r="T27" s="201">
        <v>0</v>
      </c>
      <c r="U27" s="201">
        <v>10.15</v>
      </c>
      <c r="V27" s="201">
        <v>0.1</v>
      </c>
      <c r="W27" s="201">
        <v>0.39</v>
      </c>
      <c r="X27" s="201">
        <v>1.31</v>
      </c>
      <c r="Y27" s="201">
        <v>0</v>
      </c>
      <c r="Z27" s="201">
        <v>2.46</v>
      </c>
      <c r="AA27" s="201">
        <v>0.8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16.96</v>
      </c>
      <c r="H28" s="201">
        <v>0</v>
      </c>
      <c r="I28" s="201">
        <v>0</v>
      </c>
      <c r="J28" s="201">
        <v>21.43</v>
      </c>
      <c r="K28" s="201">
        <v>77.31</v>
      </c>
      <c r="L28" s="201">
        <v>31.57</v>
      </c>
      <c r="M28" s="201">
        <v>0</v>
      </c>
      <c r="N28" s="201">
        <v>1.05</v>
      </c>
      <c r="O28" s="201">
        <v>1.75</v>
      </c>
      <c r="P28" s="201">
        <v>2.4</v>
      </c>
      <c r="Q28" s="201">
        <v>0.19</v>
      </c>
      <c r="R28" s="201">
        <v>0.38</v>
      </c>
      <c r="S28" s="201">
        <v>0.23</v>
      </c>
      <c r="T28" s="201">
        <v>0</v>
      </c>
      <c r="U28" s="201">
        <v>10.15</v>
      </c>
      <c r="V28" s="201">
        <v>0.1</v>
      </c>
      <c r="W28" s="201">
        <v>0.39</v>
      </c>
      <c r="X28" s="201">
        <v>1.31</v>
      </c>
      <c r="Y28" s="201">
        <v>0</v>
      </c>
      <c r="Z28" s="201">
        <v>2.46</v>
      </c>
      <c r="AA28" s="201">
        <v>0.8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16.96</v>
      </c>
      <c r="H29" s="201">
        <v>0</v>
      </c>
      <c r="I29" s="201">
        <v>0</v>
      </c>
      <c r="J29" s="201">
        <v>21.43</v>
      </c>
      <c r="K29" s="201">
        <v>77.31</v>
      </c>
      <c r="L29" s="201">
        <v>30.36</v>
      </c>
      <c r="M29" s="201">
        <v>0</v>
      </c>
      <c r="N29" s="201">
        <v>1.05</v>
      </c>
      <c r="O29" s="201">
        <v>1.75</v>
      </c>
      <c r="P29" s="201">
        <v>2.4</v>
      </c>
      <c r="Q29" s="201">
        <v>2.64</v>
      </c>
      <c r="R29" s="201">
        <v>4.9800000000000004</v>
      </c>
      <c r="S29" s="201">
        <v>2.85</v>
      </c>
      <c r="T29" s="201">
        <v>0</v>
      </c>
      <c r="U29" s="201">
        <v>10.15</v>
      </c>
      <c r="V29" s="201">
        <v>0</v>
      </c>
      <c r="W29" s="201">
        <v>0.39</v>
      </c>
      <c r="X29" s="201">
        <v>1.31</v>
      </c>
      <c r="Y29" s="201">
        <v>0</v>
      </c>
      <c r="Z29" s="201">
        <v>2.46</v>
      </c>
      <c r="AA29" s="201">
        <v>11.31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16.96</v>
      </c>
      <c r="H30" s="201">
        <v>0</v>
      </c>
      <c r="I30" s="201">
        <v>0</v>
      </c>
      <c r="J30" s="201">
        <v>21.43</v>
      </c>
      <c r="K30" s="201">
        <v>76.19</v>
      </c>
      <c r="L30" s="201">
        <v>30.36</v>
      </c>
      <c r="M30" s="201">
        <v>0</v>
      </c>
      <c r="N30" s="201">
        <v>1.05</v>
      </c>
      <c r="O30" s="201">
        <v>1.75</v>
      </c>
      <c r="P30" s="201">
        <v>2.4</v>
      </c>
      <c r="Q30" s="201">
        <v>2.64</v>
      </c>
      <c r="R30" s="201">
        <v>4.9800000000000004</v>
      </c>
      <c r="S30" s="201">
        <v>2.85</v>
      </c>
      <c r="T30" s="201">
        <v>0</v>
      </c>
      <c r="U30" s="201">
        <v>10.15</v>
      </c>
      <c r="V30" s="201">
        <v>0</v>
      </c>
      <c r="W30" s="201">
        <v>0.39</v>
      </c>
      <c r="X30" s="201">
        <v>1.31</v>
      </c>
      <c r="Y30" s="201">
        <v>0</v>
      </c>
      <c r="Z30" s="201">
        <v>2.46</v>
      </c>
      <c r="AA30" s="201">
        <v>11.31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16.96</v>
      </c>
      <c r="H31" s="201">
        <v>0</v>
      </c>
      <c r="I31" s="201">
        <v>0</v>
      </c>
      <c r="J31" s="201">
        <v>21.16</v>
      </c>
      <c r="K31" s="201">
        <v>76.66</v>
      </c>
      <c r="L31" s="201">
        <v>32.74</v>
      </c>
      <c r="M31" s="201">
        <v>0</v>
      </c>
      <c r="N31" s="201">
        <v>1.05</v>
      </c>
      <c r="O31" s="201">
        <v>1.75</v>
      </c>
      <c r="P31" s="201">
        <v>2.4</v>
      </c>
      <c r="Q31" s="201">
        <v>2.72</v>
      </c>
      <c r="R31" s="201">
        <v>5.14</v>
      </c>
      <c r="S31" s="201">
        <v>3.1</v>
      </c>
      <c r="T31" s="201">
        <v>0</v>
      </c>
      <c r="U31" s="201">
        <v>10.15</v>
      </c>
      <c r="V31" s="201">
        <v>0</v>
      </c>
      <c r="W31" s="201">
        <v>0.39</v>
      </c>
      <c r="X31" s="201">
        <v>1.31</v>
      </c>
      <c r="Y31" s="201">
        <v>0</v>
      </c>
      <c r="Z31" s="201">
        <v>2.46</v>
      </c>
      <c r="AA31" s="201">
        <v>8.27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16.96</v>
      </c>
      <c r="H32" s="201">
        <v>0</v>
      </c>
      <c r="I32" s="201">
        <v>0</v>
      </c>
      <c r="J32" s="201">
        <v>21.16</v>
      </c>
      <c r="K32" s="201">
        <v>76.66</v>
      </c>
      <c r="L32" s="201">
        <v>32.74</v>
      </c>
      <c r="M32" s="201">
        <v>0</v>
      </c>
      <c r="N32" s="201">
        <v>1.05</v>
      </c>
      <c r="O32" s="201">
        <v>1.75</v>
      </c>
      <c r="P32" s="201">
        <v>2.4</v>
      </c>
      <c r="Q32" s="201">
        <v>2.4700000000000002</v>
      </c>
      <c r="R32" s="201">
        <v>4.7699999999999996</v>
      </c>
      <c r="S32" s="201">
        <v>2.5299999999999998</v>
      </c>
      <c r="T32" s="201">
        <v>0</v>
      </c>
      <c r="U32" s="201">
        <v>10.15</v>
      </c>
      <c r="V32" s="201">
        <v>0</v>
      </c>
      <c r="W32" s="201">
        <v>0.39</v>
      </c>
      <c r="X32" s="201">
        <v>1.31</v>
      </c>
      <c r="Y32" s="201">
        <v>0</v>
      </c>
      <c r="Z32" s="201">
        <v>2.46</v>
      </c>
      <c r="AA32" s="201">
        <v>8.27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16.96</v>
      </c>
      <c r="H33" s="201">
        <v>0</v>
      </c>
      <c r="I33" s="201">
        <v>0</v>
      </c>
      <c r="J33" s="201">
        <v>21.16</v>
      </c>
      <c r="K33" s="201">
        <v>76.66</v>
      </c>
      <c r="L33" s="201">
        <v>32.74</v>
      </c>
      <c r="M33" s="201">
        <v>0</v>
      </c>
      <c r="N33" s="201">
        <v>1.04</v>
      </c>
      <c r="O33" s="201">
        <v>1.73</v>
      </c>
      <c r="P33" s="201">
        <v>2.37</v>
      </c>
      <c r="Q33" s="201">
        <v>2.4700000000000002</v>
      </c>
      <c r="R33" s="201">
        <v>4.7699999999999996</v>
      </c>
      <c r="S33" s="201">
        <v>2.71</v>
      </c>
      <c r="T33" s="201">
        <v>0</v>
      </c>
      <c r="U33" s="201">
        <v>10.15</v>
      </c>
      <c r="V33" s="201">
        <v>0</v>
      </c>
      <c r="W33" s="201">
        <v>0.39</v>
      </c>
      <c r="X33" s="201">
        <v>1.31</v>
      </c>
      <c r="Y33" s="201">
        <v>0</v>
      </c>
      <c r="Z33" s="201">
        <v>2.46</v>
      </c>
      <c r="AA33" s="201">
        <v>8.27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76.66</v>
      </c>
      <c r="L34" s="201">
        <v>32.74</v>
      </c>
      <c r="M34" s="201">
        <v>0</v>
      </c>
      <c r="N34" s="201">
        <v>1.01</v>
      </c>
      <c r="O34" s="201">
        <v>1.69</v>
      </c>
      <c r="P34" s="201">
        <v>2.33</v>
      </c>
      <c r="Q34" s="201">
        <v>2.4700000000000002</v>
      </c>
      <c r="R34" s="201">
        <v>4.7699999999999996</v>
      </c>
      <c r="S34" s="201">
        <v>2.71</v>
      </c>
      <c r="T34" s="201">
        <v>0</v>
      </c>
      <c r="U34" s="201">
        <v>10.15</v>
      </c>
      <c r="V34" s="201">
        <v>0</v>
      </c>
      <c r="W34" s="201">
        <v>0.39</v>
      </c>
      <c r="X34" s="201">
        <v>1.31</v>
      </c>
      <c r="Y34" s="201">
        <v>0</v>
      </c>
      <c r="Z34" s="201">
        <v>2.46</v>
      </c>
      <c r="AA34" s="201">
        <v>8.27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76.66</v>
      </c>
      <c r="L35" s="201">
        <v>32.74</v>
      </c>
      <c r="M35" s="201">
        <v>0</v>
      </c>
      <c r="N35" s="201">
        <v>0.99</v>
      </c>
      <c r="O35" s="201">
        <v>1.66</v>
      </c>
      <c r="P35" s="201">
        <v>2.2799999999999998</v>
      </c>
      <c r="Q35" s="201">
        <v>2.4700000000000002</v>
      </c>
      <c r="R35" s="201">
        <v>4.7699999999999996</v>
      </c>
      <c r="S35" s="201">
        <v>2.71</v>
      </c>
      <c r="T35" s="201">
        <v>0</v>
      </c>
      <c r="U35" s="201">
        <v>10.15</v>
      </c>
      <c r="V35" s="201">
        <v>0</v>
      </c>
      <c r="W35" s="201">
        <v>0.39</v>
      </c>
      <c r="X35" s="201">
        <v>1.31</v>
      </c>
      <c r="Y35" s="201">
        <v>0</v>
      </c>
      <c r="Z35" s="201">
        <v>2.46</v>
      </c>
      <c r="AA35" s="201">
        <v>8.27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77.31</v>
      </c>
      <c r="L36" s="201">
        <v>32.74</v>
      </c>
      <c r="M36" s="201">
        <v>0</v>
      </c>
      <c r="N36" s="201">
        <v>0.97</v>
      </c>
      <c r="O36" s="201">
        <v>1.64</v>
      </c>
      <c r="P36" s="201">
        <v>2.2400000000000002</v>
      </c>
      <c r="Q36" s="201">
        <v>2.5499999999999998</v>
      </c>
      <c r="R36" s="201">
        <v>5.22</v>
      </c>
      <c r="S36" s="201">
        <v>2.85</v>
      </c>
      <c r="T36" s="201">
        <v>0</v>
      </c>
      <c r="U36" s="201">
        <v>10.15</v>
      </c>
      <c r="V36" s="201">
        <v>0</v>
      </c>
      <c r="W36" s="201">
        <v>0.39</v>
      </c>
      <c r="X36" s="201">
        <v>1.3</v>
      </c>
      <c r="Y36" s="201">
        <v>0</v>
      </c>
      <c r="Z36" s="201">
        <v>2.46</v>
      </c>
      <c r="AA36" s="201">
        <v>8.27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77.31</v>
      </c>
      <c r="L37" s="201">
        <v>32.74</v>
      </c>
      <c r="M37" s="201">
        <v>0</v>
      </c>
      <c r="N37" s="201">
        <v>0.97</v>
      </c>
      <c r="O37" s="201">
        <v>1.6</v>
      </c>
      <c r="P37" s="201">
        <v>2.21</v>
      </c>
      <c r="Q37" s="201">
        <v>2.5499999999999998</v>
      </c>
      <c r="R37" s="201">
        <v>5.36</v>
      </c>
      <c r="S37" s="201">
        <v>2.85</v>
      </c>
      <c r="T37" s="201">
        <v>0</v>
      </c>
      <c r="U37" s="201">
        <v>10.15</v>
      </c>
      <c r="V37" s="201">
        <v>0</v>
      </c>
      <c r="W37" s="201">
        <v>0.39</v>
      </c>
      <c r="X37" s="201">
        <v>1.3</v>
      </c>
      <c r="Y37" s="201">
        <v>0</v>
      </c>
      <c r="Z37" s="201">
        <v>2.46</v>
      </c>
      <c r="AA37" s="201">
        <v>8.27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77.31</v>
      </c>
      <c r="L38" s="201">
        <v>32.74</v>
      </c>
      <c r="M38" s="201">
        <v>0</v>
      </c>
      <c r="N38" s="201">
        <v>1</v>
      </c>
      <c r="O38" s="201">
        <v>1.68</v>
      </c>
      <c r="P38" s="201">
        <v>2.2599999999999998</v>
      </c>
      <c r="Q38" s="201">
        <v>2.5499999999999998</v>
      </c>
      <c r="R38" s="201">
        <v>5.18</v>
      </c>
      <c r="S38" s="201">
        <v>2.85</v>
      </c>
      <c r="T38" s="201">
        <v>0</v>
      </c>
      <c r="U38" s="201">
        <v>10.15</v>
      </c>
      <c r="V38" s="201">
        <v>0</v>
      </c>
      <c r="W38" s="201">
        <v>0.39</v>
      </c>
      <c r="X38" s="201">
        <v>1.3</v>
      </c>
      <c r="Y38" s="201">
        <v>0</v>
      </c>
      <c r="Z38" s="201">
        <v>2.46</v>
      </c>
      <c r="AA38" s="201">
        <v>8.27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77.31</v>
      </c>
      <c r="L39" s="201">
        <v>32.74</v>
      </c>
      <c r="M39" s="201">
        <v>0</v>
      </c>
      <c r="N39" s="201">
        <v>1.02</v>
      </c>
      <c r="O39" s="201">
        <v>1.67</v>
      </c>
      <c r="P39" s="201">
        <v>2.29</v>
      </c>
      <c r="Q39" s="201">
        <v>2.5499999999999998</v>
      </c>
      <c r="R39" s="201">
        <v>5.31</v>
      </c>
      <c r="S39" s="201">
        <v>2.85</v>
      </c>
      <c r="T39" s="201">
        <v>0</v>
      </c>
      <c r="U39" s="201">
        <v>10.15</v>
      </c>
      <c r="V39" s="201">
        <v>0</v>
      </c>
      <c r="W39" s="201">
        <v>0.39</v>
      </c>
      <c r="X39" s="201">
        <v>1.3</v>
      </c>
      <c r="Y39" s="201">
        <v>0</v>
      </c>
      <c r="Z39" s="201">
        <v>2.46</v>
      </c>
      <c r="AA39" s="201">
        <v>8.27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77.31</v>
      </c>
      <c r="L40" s="201">
        <v>32.74</v>
      </c>
      <c r="M40" s="201">
        <v>0</v>
      </c>
      <c r="N40" s="201">
        <v>1.03</v>
      </c>
      <c r="O40" s="201">
        <v>1.71</v>
      </c>
      <c r="P40" s="201">
        <v>2.35</v>
      </c>
      <c r="Q40" s="201">
        <v>2.5499999999999998</v>
      </c>
      <c r="R40" s="201">
        <v>5.1100000000000003</v>
      </c>
      <c r="S40" s="201">
        <v>2.85</v>
      </c>
      <c r="T40" s="201">
        <v>0</v>
      </c>
      <c r="U40" s="201">
        <v>10.15</v>
      </c>
      <c r="V40" s="201">
        <v>0</v>
      </c>
      <c r="W40" s="201">
        <v>0.39</v>
      </c>
      <c r="X40" s="201">
        <v>1.31</v>
      </c>
      <c r="Y40" s="201">
        <v>0</v>
      </c>
      <c r="Z40" s="201">
        <v>2.46</v>
      </c>
      <c r="AA40" s="201">
        <v>8.27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77.31</v>
      </c>
      <c r="L41" s="201">
        <v>32.74</v>
      </c>
      <c r="M41" s="201">
        <v>0</v>
      </c>
      <c r="N41" s="201">
        <v>1</v>
      </c>
      <c r="O41" s="201">
        <v>1.65</v>
      </c>
      <c r="P41" s="201">
        <v>2.2999999999999998</v>
      </c>
      <c r="Q41" s="201">
        <v>2.5499999999999998</v>
      </c>
      <c r="R41" s="201">
        <v>5.39</v>
      </c>
      <c r="S41" s="201">
        <v>2.85</v>
      </c>
      <c r="T41" s="201">
        <v>0</v>
      </c>
      <c r="U41" s="201">
        <v>10.15</v>
      </c>
      <c r="V41" s="201">
        <v>0</v>
      </c>
      <c r="W41" s="201">
        <v>0.39</v>
      </c>
      <c r="X41" s="201">
        <v>1.31</v>
      </c>
      <c r="Y41" s="201">
        <v>0</v>
      </c>
      <c r="Z41" s="201">
        <v>2.46</v>
      </c>
      <c r="AA41" s="201">
        <v>8.27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79.17</v>
      </c>
      <c r="L42" s="201">
        <v>32.74</v>
      </c>
      <c r="M42" s="201">
        <v>0</v>
      </c>
      <c r="N42" s="201">
        <v>1</v>
      </c>
      <c r="O42" s="201">
        <v>1.69</v>
      </c>
      <c r="P42" s="201">
        <v>2.2999999999999998</v>
      </c>
      <c r="Q42" s="201">
        <v>2.64</v>
      </c>
      <c r="R42" s="201">
        <v>7.98</v>
      </c>
      <c r="S42" s="201">
        <v>2.85</v>
      </c>
      <c r="T42" s="201">
        <v>0</v>
      </c>
      <c r="U42" s="201">
        <v>10.15</v>
      </c>
      <c r="V42" s="201">
        <v>0.1</v>
      </c>
      <c r="W42" s="201">
        <v>0.39</v>
      </c>
      <c r="X42" s="201">
        <v>1.31</v>
      </c>
      <c r="Y42" s="201">
        <v>0</v>
      </c>
      <c r="Z42" s="201">
        <v>4.74</v>
      </c>
      <c r="AA42" s="201">
        <v>8.27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79.63</v>
      </c>
      <c r="L43" s="201">
        <v>32.74</v>
      </c>
      <c r="M43" s="201">
        <v>0</v>
      </c>
      <c r="N43" s="201">
        <v>1.05</v>
      </c>
      <c r="O43" s="201">
        <v>1.75</v>
      </c>
      <c r="P43" s="201">
        <v>2.41</v>
      </c>
      <c r="Q43" s="201">
        <v>2.64</v>
      </c>
      <c r="R43" s="201">
        <v>4.9800000000000004</v>
      </c>
      <c r="S43" s="201">
        <v>2.85</v>
      </c>
      <c r="T43" s="201">
        <v>0</v>
      </c>
      <c r="U43" s="201">
        <v>10.15</v>
      </c>
      <c r="V43" s="201">
        <v>0.1</v>
      </c>
      <c r="W43" s="201">
        <v>0.39</v>
      </c>
      <c r="X43" s="201">
        <v>1.31</v>
      </c>
      <c r="Y43" s="201">
        <v>0</v>
      </c>
      <c r="Z43" s="201">
        <v>2.46</v>
      </c>
      <c r="AA43" s="201">
        <v>10.91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11.92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75.38</v>
      </c>
      <c r="L44" s="201">
        <v>32.74</v>
      </c>
      <c r="M44" s="201">
        <v>0</v>
      </c>
      <c r="N44" s="201">
        <v>1.05</v>
      </c>
      <c r="O44" s="201">
        <v>1.75</v>
      </c>
      <c r="P44" s="201">
        <v>2.41</v>
      </c>
      <c r="Q44" s="201">
        <v>2.64</v>
      </c>
      <c r="R44" s="201">
        <v>4.9800000000000004</v>
      </c>
      <c r="S44" s="201">
        <v>2.85</v>
      </c>
      <c r="T44" s="201">
        <v>0</v>
      </c>
      <c r="U44" s="201">
        <v>10.15</v>
      </c>
      <c r="V44" s="201">
        <v>0.1</v>
      </c>
      <c r="W44" s="201">
        <v>0.39</v>
      </c>
      <c r="X44" s="201">
        <v>1.31</v>
      </c>
      <c r="Y44" s="201">
        <v>0</v>
      </c>
      <c r="Z44" s="201">
        <v>2.46</v>
      </c>
      <c r="AA44" s="201">
        <v>10.91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11.92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75.38</v>
      </c>
      <c r="L45" s="201">
        <v>32.74</v>
      </c>
      <c r="M45" s="201">
        <v>0</v>
      </c>
      <c r="N45" s="201">
        <v>1.05</v>
      </c>
      <c r="O45" s="201">
        <v>1.75</v>
      </c>
      <c r="P45" s="201">
        <v>2.41</v>
      </c>
      <c r="Q45" s="201">
        <v>2.64</v>
      </c>
      <c r="R45" s="201">
        <v>4.9800000000000004</v>
      </c>
      <c r="S45" s="201">
        <v>2.85</v>
      </c>
      <c r="T45" s="201">
        <v>0</v>
      </c>
      <c r="U45" s="201">
        <v>10.15</v>
      </c>
      <c r="V45" s="201">
        <v>0.1</v>
      </c>
      <c r="W45" s="201">
        <v>0.39</v>
      </c>
      <c r="X45" s="201">
        <v>1.31</v>
      </c>
      <c r="Y45" s="201">
        <v>0</v>
      </c>
      <c r="Z45" s="201">
        <v>2.46</v>
      </c>
      <c r="AA45" s="201">
        <v>10.91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11.92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75.38</v>
      </c>
      <c r="L46" s="201">
        <v>32.74</v>
      </c>
      <c r="M46" s="201">
        <v>0</v>
      </c>
      <c r="N46" s="201">
        <v>1.05</v>
      </c>
      <c r="O46" s="201">
        <v>1.75</v>
      </c>
      <c r="P46" s="201">
        <v>2.41</v>
      </c>
      <c r="Q46" s="201">
        <v>2.64</v>
      </c>
      <c r="R46" s="201">
        <v>4.9800000000000004</v>
      </c>
      <c r="S46" s="201">
        <v>2.85</v>
      </c>
      <c r="T46" s="201">
        <v>0</v>
      </c>
      <c r="U46" s="201">
        <v>10.15</v>
      </c>
      <c r="V46" s="201">
        <v>0.1</v>
      </c>
      <c r="W46" s="201">
        <v>0.39</v>
      </c>
      <c r="X46" s="201">
        <v>1.31</v>
      </c>
      <c r="Y46" s="201">
        <v>0</v>
      </c>
      <c r="Z46" s="201">
        <v>2.46</v>
      </c>
      <c r="AA46" s="201">
        <v>10.91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11.92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84.65</v>
      </c>
      <c r="L47" s="201">
        <v>32.74</v>
      </c>
      <c r="M47" s="201">
        <v>0</v>
      </c>
      <c r="N47" s="201">
        <v>1.05</v>
      </c>
      <c r="O47" s="201">
        <v>1.77</v>
      </c>
      <c r="P47" s="201">
        <v>2.41</v>
      </c>
      <c r="Q47" s="201">
        <v>2.64</v>
      </c>
      <c r="R47" s="201">
        <v>7.57</v>
      </c>
      <c r="S47" s="201">
        <v>2.89</v>
      </c>
      <c r="T47" s="201">
        <v>0</v>
      </c>
      <c r="U47" s="201">
        <v>10.15</v>
      </c>
      <c r="V47" s="201">
        <v>0.1</v>
      </c>
      <c r="W47" s="201">
        <v>0.39</v>
      </c>
      <c r="X47" s="201">
        <v>1.31</v>
      </c>
      <c r="Y47" s="201">
        <v>0</v>
      </c>
      <c r="Z47" s="201">
        <v>2.46</v>
      </c>
      <c r="AA47" s="201">
        <v>10.91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11.92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101.31</v>
      </c>
      <c r="L48" s="201">
        <v>32.74</v>
      </c>
      <c r="M48" s="201">
        <v>0</v>
      </c>
      <c r="N48" s="201">
        <v>1.05</v>
      </c>
      <c r="O48" s="201">
        <v>1.73</v>
      </c>
      <c r="P48" s="201">
        <v>2.4</v>
      </c>
      <c r="Q48" s="201">
        <v>2.69</v>
      </c>
      <c r="R48" s="201">
        <v>7.58</v>
      </c>
      <c r="S48" s="201">
        <v>2.91</v>
      </c>
      <c r="T48" s="201">
        <v>0</v>
      </c>
      <c r="U48" s="201">
        <v>10.15</v>
      </c>
      <c r="V48" s="201">
        <v>0.1</v>
      </c>
      <c r="W48" s="201">
        <v>0.39</v>
      </c>
      <c r="X48" s="201">
        <v>1.31</v>
      </c>
      <c r="Y48" s="201">
        <v>0</v>
      </c>
      <c r="Z48" s="201">
        <v>2.46</v>
      </c>
      <c r="AA48" s="201">
        <v>11.33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108.64</v>
      </c>
      <c r="L49" s="201">
        <v>30.61</v>
      </c>
      <c r="M49" s="201">
        <v>0</v>
      </c>
      <c r="N49" s="201">
        <v>1.03</v>
      </c>
      <c r="O49" s="201">
        <v>1.75</v>
      </c>
      <c r="P49" s="201">
        <v>2.36</v>
      </c>
      <c r="Q49" s="201">
        <v>0.9</v>
      </c>
      <c r="R49" s="201">
        <v>5.7</v>
      </c>
      <c r="S49" s="201">
        <v>1.01</v>
      </c>
      <c r="T49" s="201">
        <v>0</v>
      </c>
      <c r="U49" s="201">
        <v>10.15</v>
      </c>
      <c r="V49" s="201">
        <v>0.1</v>
      </c>
      <c r="W49" s="201">
        <v>0.39</v>
      </c>
      <c r="X49" s="201">
        <v>1.31</v>
      </c>
      <c r="Y49" s="201">
        <v>0</v>
      </c>
      <c r="Z49" s="201">
        <v>2.46</v>
      </c>
      <c r="AA49" s="201">
        <v>11.33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108.9</v>
      </c>
      <c r="L50" s="201">
        <v>30.61</v>
      </c>
      <c r="M50" s="201">
        <v>0</v>
      </c>
      <c r="N50" s="201">
        <v>1.02</v>
      </c>
      <c r="O50" s="201">
        <v>1.7</v>
      </c>
      <c r="P50" s="201">
        <v>2.38</v>
      </c>
      <c r="Q50" s="201">
        <v>0.92</v>
      </c>
      <c r="R50" s="201">
        <v>5.71</v>
      </c>
      <c r="S50" s="201">
        <v>1.02</v>
      </c>
      <c r="T50" s="201">
        <v>0</v>
      </c>
      <c r="U50" s="201">
        <v>10.15</v>
      </c>
      <c r="V50" s="201">
        <v>0.1</v>
      </c>
      <c r="W50" s="201">
        <v>0.39</v>
      </c>
      <c r="X50" s="201">
        <v>1.31</v>
      </c>
      <c r="Y50" s="201">
        <v>0</v>
      </c>
      <c r="Z50" s="201">
        <v>2.46</v>
      </c>
      <c r="AA50" s="201">
        <v>1.67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99.35</v>
      </c>
      <c r="L51" s="201">
        <v>30.61</v>
      </c>
      <c r="M51" s="201">
        <v>0</v>
      </c>
      <c r="N51" s="201">
        <v>1.05</v>
      </c>
      <c r="O51" s="201">
        <v>1.75</v>
      </c>
      <c r="P51" s="201">
        <v>2.41</v>
      </c>
      <c r="Q51" s="201">
        <v>0.19</v>
      </c>
      <c r="R51" s="201">
        <v>2.65</v>
      </c>
      <c r="S51" s="201">
        <v>0.23</v>
      </c>
      <c r="T51" s="201">
        <v>0</v>
      </c>
      <c r="U51" s="201">
        <v>10.15</v>
      </c>
      <c r="V51" s="201">
        <v>0.1</v>
      </c>
      <c r="W51" s="201">
        <v>0.39</v>
      </c>
      <c r="X51" s="201">
        <v>1.31</v>
      </c>
      <c r="Y51" s="201">
        <v>0</v>
      </c>
      <c r="Z51" s="201">
        <v>2.46</v>
      </c>
      <c r="AA51" s="201">
        <v>11.33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74.42</v>
      </c>
      <c r="L52" s="201">
        <v>30.61</v>
      </c>
      <c r="M52" s="201">
        <v>0</v>
      </c>
      <c r="N52" s="201">
        <v>1.05</v>
      </c>
      <c r="O52" s="201">
        <v>1.75</v>
      </c>
      <c r="P52" s="201">
        <v>2.41</v>
      </c>
      <c r="Q52" s="201">
        <v>0.19</v>
      </c>
      <c r="R52" s="201">
        <v>0.37</v>
      </c>
      <c r="S52" s="201">
        <v>0.23</v>
      </c>
      <c r="T52" s="201">
        <v>0</v>
      </c>
      <c r="U52" s="201">
        <v>10.15</v>
      </c>
      <c r="V52" s="201">
        <v>0.1</v>
      </c>
      <c r="W52" s="201">
        <v>0.39</v>
      </c>
      <c r="X52" s="201">
        <v>1.31</v>
      </c>
      <c r="Y52" s="201">
        <v>0</v>
      </c>
      <c r="Z52" s="201">
        <v>2.46</v>
      </c>
      <c r="AA52" s="201">
        <v>8.43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75.27</v>
      </c>
      <c r="L53" s="201">
        <v>30.61</v>
      </c>
      <c r="M53" s="201">
        <v>0</v>
      </c>
      <c r="N53" s="201">
        <v>1.05</v>
      </c>
      <c r="O53" s="201">
        <v>1.75</v>
      </c>
      <c r="P53" s="201">
        <v>2.41</v>
      </c>
      <c r="Q53" s="201">
        <v>0.19</v>
      </c>
      <c r="R53" s="201">
        <v>0.37</v>
      </c>
      <c r="S53" s="201">
        <v>0.23</v>
      </c>
      <c r="T53" s="201">
        <v>0</v>
      </c>
      <c r="U53" s="201">
        <v>10.15</v>
      </c>
      <c r="V53" s="201">
        <v>0.1</v>
      </c>
      <c r="W53" s="201">
        <v>0.39</v>
      </c>
      <c r="X53" s="201">
        <v>1.31</v>
      </c>
      <c r="Y53" s="201">
        <v>0</v>
      </c>
      <c r="Z53" s="201">
        <v>2.46</v>
      </c>
      <c r="AA53" s="201">
        <v>0.79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69.59</v>
      </c>
      <c r="L54" s="201">
        <v>30.61</v>
      </c>
      <c r="M54" s="201">
        <v>0</v>
      </c>
      <c r="N54" s="201">
        <v>1.05</v>
      </c>
      <c r="O54" s="201">
        <v>1.75</v>
      </c>
      <c r="P54" s="201">
        <v>2.41</v>
      </c>
      <c r="Q54" s="201">
        <v>0.19</v>
      </c>
      <c r="R54" s="201">
        <v>0.37</v>
      </c>
      <c r="S54" s="201">
        <v>0.23</v>
      </c>
      <c r="T54" s="201">
        <v>0</v>
      </c>
      <c r="U54" s="201">
        <v>10.15</v>
      </c>
      <c r="V54" s="201">
        <v>0.1</v>
      </c>
      <c r="W54" s="201">
        <v>0.39</v>
      </c>
      <c r="X54" s="201">
        <v>1.31</v>
      </c>
      <c r="Y54" s="201">
        <v>0</v>
      </c>
      <c r="Z54" s="201">
        <v>2.46</v>
      </c>
      <c r="AA54" s="201">
        <v>0.79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77.31</v>
      </c>
      <c r="L55" s="201">
        <v>30.61</v>
      </c>
      <c r="M55" s="201">
        <v>0</v>
      </c>
      <c r="N55" s="201">
        <v>1.05</v>
      </c>
      <c r="O55" s="201">
        <v>1.75</v>
      </c>
      <c r="P55" s="201">
        <v>2.41</v>
      </c>
      <c r="Q55" s="201">
        <v>0.19</v>
      </c>
      <c r="R55" s="201">
        <v>0.37</v>
      </c>
      <c r="S55" s="201">
        <v>0.23</v>
      </c>
      <c r="T55" s="201">
        <v>0</v>
      </c>
      <c r="U55" s="201">
        <v>10.15</v>
      </c>
      <c r="V55" s="201">
        <v>0.1</v>
      </c>
      <c r="W55" s="201">
        <v>0.39</v>
      </c>
      <c r="X55" s="201">
        <v>1.31</v>
      </c>
      <c r="Y55" s="201">
        <v>0</v>
      </c>
      <c r="Z55" s="201">
        <v>2.46</v>
      </c>
      <c r="AA55" s="201">
        <v>0.79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77.8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67.66</v>
      </c>
      <c r="L56" s="201">
        <v>30.61</v>
      </c>
      <c r="M56" s="201">
        <v>0</v>
      </c>
      <c r="N56" s="201">
        <v>1.05</v>
      </c>
      <c r="O56" s="201">
        <v>1.75</v>
      </c>
      <c r="P56" s="201">
        <v>2.41</v>
      </c>
      <c r="Q56" s="201">
        <v>0.19</v>
      </c>
      <c r="R56" s="201">
        <v>0.37</v>
      </c>
      <c r="S56" s="201">
        <v>0.23</v>
      </c>
      <c r="T56" s="201">
        <v>0</v>
      </c>
      <c r="U56" s="201">
        <v>10.15</v>
      </c>
      <c r="V56" s="201">
        <v>0.1</v>
      </c>
      <c r="W56" s="201">
        <v>0.39</v>
      </c>
      <c r="X56" s="201">
        <v>1.31</v>
      </c>
      <c r="Y56" s="201">
        <v>0</v>
      </c>
      <c r="Z56" s="201">
        <v>2.46</v>
      </c>
      <c r="AA56" s="201">
        <v>0.79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77.8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48.64</v>
      </c>
      <c r="L57" s="201">
        <v>31.57</v>
      </c>
      <c r="M57" s="201">
        <v>0</v>
      </c>
      <c r="N57" s="201">
        <v>1.05</v>
      </c>
      <c r="O57" s="201">
        <v>1.75</v>
      </c>
      <c r="P57" s="201">
        <v>2.41</v>
      </c>
      <c r="Q57" s="201">
        <v>0.19</v>
      </c>
      <c r="R57" s="201">
        <v>0.37</v>
      </c>
      <c r="S57" s="201">
        <v>0.23</v>
      </c>
      <c r="T57" s="201">
        <v>0</v>
      </c>
      <c r="U57" s="201">
        <v>10.15</v>
      </c>
      <c r="V57" s="201">
        <v>0.1</v>
      </c>
      <c r="W57" s="201">
        <v>0.39</v>
      </c>
      <c r="X57" s="201">
        <v>1.31</v>
      </c>
      <c r="Y57" s="201">
        <v>0</v>
      </c>
      <c r="Z57" s="201">
        <v>2.46</v>
      </c>
      <c r="AA57" s="201">
        <v>0.79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2.6</v>
      </c>
      <c r="AL57" s="201">
        <v>0</v>
      </c>
      <c r="AM57" s="201">
        <v>0</v>
      </c>
      <c r="AN57" s="201">
        <v>0</v>
      </c>
      <c r="AO57" s="201">
        <v>77.8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14.57</v>
      </c>
      <c r="L58" s="201">
        <v>31.57</v>
      </c>
      <c r="M58" s="201">
        <v>0</v>
      </c>
      <c r="N58" s="201">
        <v>1.05</v>
      </c>
      <c r="O58" s="201">
        <v>1.75</v>
      </c>
      <c r="P58" s="201">
        <v>2.41</v>
      </c>
      <c r="Q58" s="201">
        <v>0.19</v>
      </c>
      <c r="R58" s="201">
        <v>0.37</v>
      </c>
      <c r="S58" s="201">
        <v>0.23</v>
      </c>
      <c r="T58" s="201">
        <v>0</v>
      </c>
      <c r="U58" s="201">
        <v>10.15</v>
      </c>
      <c r="V58" s="201">
        <v>0.1</v>
      </c>
      <c r="W58" s="201">
        <v>0.39</v>
      </c>
      <c r="X58" s="201">
        <v>1.31</v>
      </c>
      <c r="Y58" s="201">
        <v>0</v>
      </c>
      <c r="Z58" s="201">
        <v>2.46</v>
      </c>
      <c r="AA58" s="201">
        <v>0.79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2.6</v>
      </c>
      <c r="AL58" s="201">
        <v>0</v>
      </c>
      <c r="AM58" s="201">
        <v>0</v>
      </c>
      <c r="AN58" s="201">
        <v>0</v>
      </c>
      <c r="AO58" s="201">
        <v>77.8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5.7</v>
      </c>
      <c r="L59" s="201">
        <v>2.27</v>
      </c>
      <c r="M59" s="201">
        <v>0</v>
      </c>
      <c r="N59" s="201">
        <v>1.05</v>
      </c>
      <c r="O59" s="201">
        <v>1.75</v>
      </c>
      <c r="P59" s="201">
        <v>2.41</v>
      </c>
      <c r="Q59" s="201">
        <v>0.19</v>
      </c>
      <c r="R59" s="201">
        <v>0.37</v>
      </c>
      <c r="S59" s="201">
        <v>0.23</v>
      </c>
      <c r="T59" s="201">
        <v>0</v>
      </c>
      <c r="U59" s="201">
        <v>10.15</v>
      </c>
      <c r="V59" s="201">
        <v>0.1</v>
      </c>
      <c r="W59" s="201">
        <v>0.39</v>
      </c>
      <c r="X59" s="201">
        <v>1.31</v>
      </c>
      <c r="Y59" s="201">
        <v>0</v>
      </c>
      <c r="Z59" s="201">
        <v>2.46</v>
      </c>
      <c r="AA59" s="201">
        <v>0.79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2.6</v>
      </c>
      <c r="AL59" s="201">
        <v>0</v>
      </c>
      <c r="AM59" s="201">
        <v>0</v>
      </c>
      <c r="AN59" s="201">
        <v>0</v>
      </c>
      <c r="AO59" s="201">
        <v>77.8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5.7</v>
      </c>
      <c r="L60" s="201">
        <v>2.27</v>
      </c>
      <c r="M60" s="201">
        <v>0</v>
      </c>
      <c r="N60" s="201">
        <v>1.05</v>
      </c>
      <c r="O60" s="201">
        <v>1.75</v>
      </c>
      <c r="P60" s="201">
        <v>2.41</v>
      </c>
      <c r="Q60" s="201">
        <v>0.19</v>
      </c>
      <c r="R60" s="201">
        <v>0.37</v>
      </c>
      <c r="S60" s="201">
        <v>0.23</v>
      </c>
      <c r="T60" s="201">
        <v>0</v>
      </c>
      <c r="U60" s="201">
        <v>10.15</v>
      </c>
      <c r="V60" s="201">
        <v>0.1</v>
      </c>
      <c r="W60" s="201">
        <v>0.39</v>
      </c>
      <c r="X60" s="201">
        <v>1.31</v>
      </c>
      <c r="Y60" s="201">
        <v>0</v>
      </c>
      <c r="Z60" s="201">
        <v>2.46</v>
      </c>
      <c r="AA60" s="201">
        <v>0.79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2.6</v>
      </c>
      <c r="AL60" s="201">
        <v>0</v>
      </c>
      <c r="AM60" s="201">
        <v>0</v>
      </c>
      <c r="AN60" s="201">
        <v>0</v>
      </c>
      <c r="AO60" s="201">
        <v>77.8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5.7</v>
      </c>
      <c r="L61" s="201">
        <v>2.27</v>
      </c>
      <c r="M61" s="201">
        <v>0</v>
      </c>
      <c r="N61" s="201">
        <v>1.05</v>
      </c>
      <c r="O61" s="201">
        <v>1.75</v>
      </c>
      <c r="P61" s="201">
        <v>2.41</v>
      </c>
      <c r="Q61" s="201">
        <v>0.19</v>
      </c>
      <c r="R61" s="201">
        <v>0.37</v>
      </c>
      <c r="S61" s="201">
        <v>0.23</v>
      </c>
      <c r="T61" s="201">
        <v>0</v>
      </c>
      <c r="U61" s="201">
        <v>10.15</v>
      </c>
      <c r="V61" s="201">
        <v>0.1</v>
      </c>
      <c r="W61" s="201">
        <v>0.39</v>
      </c>
      <c r="X61" s="201">
        <v>1.31</v>
      </c>
      <c r="Y61" s="201">
        <v>0</v>
      </c>
      <c r="Z61" s="201">
        <v>2.46</v>
      </c>
      <c r="AA61" s="201">
        <v>0.79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2.6</v>
      </c>
      <c r="AL61" s="201">
        <v>0</v>
      </c>
      <c r="AM61" s="201">
        <v>0</v>
      </c>
      <c r="AN61" s="201">
        <v>0</v>
      </c>
      <c r="AO61" s="201">
        <v>77.8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5.7</v>
      </c>
      <c r="L62" s="201">
        <v>2.27</v>
      </c>
      <c r="M62" s="201">
        <v>0</v>
      </c>
      <c r="N62" s="201">
        <v>1.05</v>
      </c>
      <c r="O62" s="201">
        <v>1.75</v>
      </c>
      <c r="P62" s="201">
        <v>2.41</v>
      </c>
      <c r="Q62" s="201">
        <v>0.19</v>
      </c>
      <c r="R62" s="201">
        <v>0.37</v>
      </c>
      <c r="S62" s="201">
        <v>0.23</v>
      </c>
      <c r="T62" s="201">
        <v>0</v>
      </c>
      <c r="U62" s="201">
        <v>10.15</v>
      </c>
      <c r="V62" s="201">
        <v>0.1</v>
      </c>
      <c r="W62" s="201">
        <v>0.39</v>
      </c>
      <c r="X62" s="201">
        <v>1.31</v>
      </c>
      <c r="Y62" s="201">
        <v>0</v>
      </c>
      <c r="Z62" s="201">
        <v>2.46</v>
      </c>
      <c r="AA62" s="201">
        <v>0.79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77.8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5.7</v>
      </c>
      <c r="L63" s="201">
        <v>2.27</v>
      </c>
      <c r="M63" s="201">
        <v>0</v>
      </c>
      <c r="N63" s="201">
        <v>1.05</v>
      </c>
      <c r="O63" s="201">
        <v>1.75</v>
      </c>
      <c r="P63" s="201">
        <v>2.41</v>
      </c>
      <c r="Q63" s="201">
        <v>0.19</v>
      </c>
      <c r="R63" s="201">
        <v>0.37</v>
      </c>
      <c r="S63" s="201">
        <v>0.23</v>
      </c>
      <c r="T63" s="201">
        <v>0</v>
      </c>
      <c r="U63" s="201">
        <v>10.15</v>
      </c>
      <c r="V63" s="201">
        <v>0.1</v>
      </c>
      <c r="W63" s="201">
        <v>0.39</v>
      </c>
      <c r="X63" s="201">
        <v>1.31</v>
      </c>
      <c r="Y63" s="201">
        <v>0</v>
      </c>
      <c r="Z63" s="201">
        <v>2.46</v>
      </c>
      <c r="AA63" s="201">
        <v>0.79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77.8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5.7</v>
      </c>
      <c r="L64" s="201">
        <v>2.27</v>
      </c>
      <c r="M64" s="201">
        <v>0</v>
      </c>
      <c r="N64" s="201">
        <v>1.05</v>
      </c>
      <c r="O64" s="201">
        <v>1.75</v>
      </c>
      <c r="P64" s="201">
        <v>2.41</v>
      </c>
      <c r="Q64" s="201">
        <v>0.19</v>
      </c>
      <c r="R64" s="201">
        <v>0.37</v>
      </c>
      <c r="S64" s="201">
        <v>0.23</v>
      </c>
      <c r="T64" s="201">
        <v>0</v>
      </c>
      <c r="U64" s="201">
        <v>10.15</v>
      </c>
      <c r="V64" s="201">
        <v>0.1</v>
      </c>
      <c r="W64" s="201">
        <v>0.39</v>
      </c>
      <c r="X64" s="201">
        <v>1.31</v>
      </c>
      <c r="Y64" s="201">
        <v>0</v>
      </c>
      <c r="Z64" s="201">
        <v>2.46</v>
      </c>
      <c r="AA64" s="201">
        <v>0.79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77.8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5.7</v>
      </c>
      <c r="L65" s="201">
        <v>2.27</v>
      </c>
      <c r="M65" s="201">
        <v>0</v>
      </c>
      <c r="N65" s="201">
        <v>1.05</v>
      </c>
      <c r="O65" s="201">
        <v>1.75</v>
      </c>
      <c r="P65" s="201">
        <v>2.41</v>
      </c>
      <c r="Q65" s="201">
        <v>0.19</v>
      </c>
      <c r="R65" s="201">
        <v>0.37</v>
      </c>
      <c r="S65" s="201">
        <v>0.23</v>
      </c>
      <c r="T65" s="201">
        <v>0</v>
      </c>
      <c r="U65" s="201">
        <v>10.15</v>
      </c>
      <c r="V65" s="201">
        <v>0.1</v>
      </c>
      <c r="W65" s="201">
        <v>0.39</v>
      </c>
      <c r="X65" s="201">
        <v>1.31</v>
      </c>
      <c r="Y65" s="201">
        <v>0</v>
      </c>
      <c r="Z65" s="201">
        <v>2.46</v>
      </c>
      <c r="AA65" s="201">
        <v>0.79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77.8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5.7</v>
      </c>
      <c r="L66" s="201">
        <v>2.27</v>
      </c>
      <c r="M66" s="201">
        <v>0</v>
      </c>
      <c r="N66" s="201">
        <v>1.05</v>
      </c>
      <c r="O66" s="201">
        <v>1.75</v>
      </c>
      <c r="P66" s="201">
        <v>2.41</v>
      </c>
      <c r="Q66" s="201">
        <v>0.19</v>
      </c>
      <c r="R66" s="201">
        <v>0.37</v>
      </c>
      <c r="S66" s="201">
        <v>0.23</v>
      </c>
      <c r="T66" s="201">
        <v>0</v>
      </c>
      <c r="U66" s="201">
        <v>10.15</v>
      </c>
      <c r="V66" s="201">
        <v>0.1</v>
      </c>
      <c r="W66" s="201">
        <v>0.39</v>
      </c>
      <c r="X66" s="201">
        <v>1.31</v>
      </c>
      <c r="Y66" s="201">
        <v>0</v>
      </c>
      <c r="Z66" s="201">
        <v>2.46</v>
      </c>
      <c r="AA66" s="201">
        <v>0.79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77.8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20.32</v>
      </c>
      <c r="K67" s="201">
        <v>5.7</v>
      </c>
      <c r="L67" s="201">
        <v>2.27</v>
      </c>
      <c r="M67" s="201">
        <v>0</v>
      </c>
      <c r="N67" s="201">
        <v>1.05</v>
      </c>
      <c r="O67" s="201">
        <v>1.75</v>
      </c>
      <c r="P67" s="201">
        <v>2.41</v>
      </c>
      <c r="Q67" s="201">
        <v>0.19</v>
      </c>
      <c r="R67" s="201">
        <v>0.37</v>
      </c>
      <c r="S67" s="201">
        <v>0.23</v>
      </c>
      <c r="T67" s="201">
        <v>0</v>
      </c>
      <c r="U67" s="201">
        <v>10.15</v>
      </c>
      <c r="V67" s="201">
        <v>0.1</v>
      </c>
      <c r="W67" s="201">
        <v>0.39</v>
      </c>
      <c r="X67" s="201">
        <v>1.31</v>
      </c>
      <c r="Y67" s="201">
        <v>0</v>
      </c>
      <c r="Z67" s="201">
        <v>2.46</v>
      </c>
      <c r="AA67" s="201">
        <v>0.79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20.32</v>
      </c>
      <c r="K68" s="201">
        <v>5.7</v>
      </c>
      <c r="L68" s="201">
        <v>2.27</v>
      </c>
      <c r="M68" s="201">
        <v>0</v>
      </c>
      <c r="N68" s="201">
        <v>1.05</v>
      </c>
      <c r="O68" s="201">
        <v>1.75</v>
      </c>
      <c r="P68" s="201">
        <v>2.41</v>
      </c>
      <c r="Q68" s="201">
        <v>0.19</v>
      </c>
      <c r="R68" s="201">
        <v>0.37</v>
      </c>
      <c r="S68" s="201">
        <v>0.21</v>
      </c>
      <c r="T68" s="201">
        <v>0</v>
      </c>
      <c r="U68" s="201">
        <v>10.15</v>
      </c>
      <c r="V68" s="201">
        <v>0.1</v>
      </c>
      <c r="W68" s="201">
        <v>0.39</v>
      </c>
      <c r="X68" s="201">
        <v>1.31</v>
      </c>
      <c r="Y68" s="201">
        <v>0</v>
      </c>
      <c r="Z68" s="201">
        <v>2.46</v>
      </c>
      <c r="AA68" s="201">
        <v>0.79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5.16</v>
      </c>
      <c r="L69" s="201">
        <v>2.27</v>
      </c>
      <c r="M69" s="201">
        <v>0</v>
      </c>
      <c r="N69" s="201">
        <v>1.05</v>
      </c>
      <c r="O69" s="201">
        <v>1.75</v>
      </c>
      <c r="P69" s="201">
        <v>2.41</v>
      </c>
      <c r="Q69" s="201">
        <v>0.17</v>
      </c>
      <c r="R69" s="201">
        <v>0.37</v>
      </c>
      <c r="S69" s="201">
        <v>0.23</v>
      </c>
      <c r="T69" s="201">
        <v>0</v>
      </c>
      <c r="U69" s="201">
        <v>10.15</v>
      </c>
      <c r="V69" s="201">
        <v>0.1</v>
      </c>
      <c r="W69" s="201">
        <v>0.39</v>
      </c>
      <c r="X69" s="201">
        <v>1.31</v>
      </c>
      <c r="Y69" s="201">
        <v>0</v>
      </c>
      <c r="Z69" s="201">
        <v>2.46</v>
      </c>
      <c r="AA69" s="201">
        <v>0.72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99.8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5.33</v>
      </c>
      <c r="L70" s="201">
        <v>2.27</v>
      </c>
      <c r="M70" s="201">
        <v>0</v>
      </c>
      <c r="N70" s="201">
        <v>1.05</v>
      </c>
      <c r="O70" s="201">
        <v>1.75</v>
      </c>
      <c r="P70" s="201">
        <v>2.41</v>
      </c>
      <c r="Q70" s="201">
        <v>0.17</v>
      </c>
      <c r="R70" s="201">
        <v>0.37</v>
      </c>
      <c r="S70" s="201">
        <v>0.23</v>
      </c>
      <c r="T70" s="201">
        <v>0</v>
      </c>
      <c r="U70" s="201">
        <v>10.15</v>
      </c>
      <c r="V70" s="201">
        <v>0.1</v>
      </c>
      <c r="W70" s="201">
        <v>0.39</v>
      </c>
      <c r="X70" s="201">
        <v>1.31</v>
      </c>
      <c r="Y70" s="201">
        <v>0</v>
      </c>
      <c r="Z70" s="201">
        <v>2.46</v>
      </c>
      <c r="AA70" s="201">
        <v>0.72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99.8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5.7</v>
      </c>
      <c r="L71" s="201">
        <v>2.27</v>
      </c>
      <c r="M71" s="201">
        <v>0</v>
      </c>
      <c r="N71" s="201">
        <v>1.05</v>
      </c>
      <c r="O71" s="201">
        <v>1.75</v>
      </c>
      <c r="P71" s="201">
        <v>2.41</v>
      </c>
      <c r="Q71" s="201">
        <v>0.19</v>
      </c>
      <c r="R71" s="201">
        <v>0.37</v>
      </c>
      <c r="S71" s="201">
        <v>0.23</v>
      </c>
      <c r="T71" s="201">
        <v>0</v>
      </c>
      <c r="U71" s="201">
        <v>10.15</v>
      </c>
      <c r="V71" s="201">
        <v>0.1</v>
      </c>
      <c r="W71" s="201">
        <v>0.39</v>
      </c>
      <c r="X71" s="201">
        <v>1.31</v>
      </c>
      <c r="Y71" s="201">
        <v>0</v>
      </c>
      <c r="Z71" s="201">
        <v>2.46</v>
      </c>
      <c r="AA71" s="201">
        <v>0.72</v>
      </c>
      <c r="AB71" s="201">
        <v>0</v>
      </c>
      <c r="AC71" s="201">
        <v>9.3699999999999992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70.8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5.7</v>
      </c>
      <c r="L72" s="201">
        <v>2.27</v>
      </c>
      <c r="M72" s="201">
        <v>0</v>
      </c>
      <c r="N72" s="201">
        <v>1.05</v>
      </c>
      <c r="O72" s="201">
        <v>1.75</v>
      </c>
      <c r="P72" s="201">
        <v>2.41</v>
      </c>
      <c r="Q72" s="201">
        <v>0.19</v>
      </c>
      <c r="R72" s="201">
        <v>0.37</v>
      </c>
      <c r="S72" s="201">
        <v>0.23</v>
      </c>
      <c r="T72" s="201">
        <v>0</v>
      </c>
      <c r="U72" s="201">
        <v>10.15</v>
      </c>
      <c r="V72" s="201">
        <v>0.1</v>
      </c>
      <c r="W72" s="201">
        <v>0.39</v>
      </c>
      <c r="X72" s="201">
        <v>1.31</v>
      </c>
      <c r="Y72" s="201">
        <v>0</v>
      </c>
      <c r="Z72" s="201">
        <v>2.46</v>
      </c>
      <c r="AA72" s="201">
        <v>0.72</v>
      </c>
      <c r="AB72" s="201">
        <v>0</v>
      </c>
      <c r="AC72" s="201">
        <v>9.3699999999999992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66.8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5.7</v>
      </c>
      <c r="L73" s="201">
        <v>2.27</v>
      </c>
      <c r="M73" s="201">
        <v>0</v>
      </c>
      <c r="N73" s="201">
        <v>1.05</v>
      </c>
      <c r="O73" s="201">
        <v>1.75</v>
      </c>
      <c r="P73" s="201">
        <v>2.41</v>
      </c>
      <c r="Q73" s="201">
        <v>0.17</v>
      </c>
      <c r="R73" s="201">
        <v>0.37</v>
      </c>
      <c r="S73" s="201">
        <v>0.23</v>
      </c>
      <c r="T73" s="201">
        <v>0</v>
      </c>
      <c r="U73" s="201">
        <v>10.15</v>
      </c>
      <c r="V73" s="201">
        <v>0.1</v>
      </c>
      <c r="W73" s="201">
        <v>0.39</v>
      </c>
      <c r="X73" s="201">
        <v>1.31</v>
      </c>
      <c r="Y73" s="201">
        <v>0</v>
      </c>
      <c r="Z73" s="201">
        <v>2.46</v>
      </c>
      <c r="AA73" s="201">
        <v>0.72</v>
      </c>
      <c r="AB73" s="201">
        <v>0</v>
      </c>
      <c r="AC73" s="201">
        <v>1.3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74.8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5.7</v>
      </c>
      <c r="L74" s="201">
        <v>2.27</v>
      </c>
      <c r="M74" s="201">
        <v>0</v>
      </c>
      <c r="N74" s="201">
        <v>1.05</v>
      </c>
      <c r="O74" s="201">
        <v>1.75</v>
      </c>
      <c r="P74" s="201">
        <v>2.41</v>
      </c>
      <c r="Q74" s="201">
        <v>0.19</v>
      </c>
      <c r="R74" s="201">
        <v>0.37</v>
      </c>
      <c r="S74" s="201">
        <v>0.23</v>
      </c>
      <c r="T74" s="201">
        <v>0</v>
      </c>
      <c r="U74" s="201">
        <v>10.15</v>
      </c>
      <c r="V74" s="201">
        <v>0.1</v>
      </c>
      <c r="W74" s="201">
        <v>0.39</v>
      </c>
      <c r="X74" s="201">
        <v>1.31</v>
      </c>
      <c r="Y74" s="201">
        <v>0</v>
      </c>
      <c r="Z74" s="201">
        <v>2.46</v>
      </c>
      <c r="AA74" s="201">
        <v>0.72</v>
      </c>
      <c r="AB74" s="201">
        <v>0</v>
      </c>
      <c r="AC74" s="201">
        <v>1.3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84.8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5.7</v>
      </c>
      <c r="L75" s="201">
        <v>2.27</v>
      </c>
      <c r="M75" s="201">
        <v>0</v>
      </c>
      <c r="N75" s="201">
        <v>1.05</v>
      </c>
      <c r="O75" s="201">
        <v>1.75</v>
      </c>
      <c r="P75" s="201">
        <v>2.41</v>
      </c>
      <c r="Q75" s="201">
        <v>0.19</v>
      </c>
      <c r="R75" s="201">
        <v>0.37</v>
      </c>
      <c r="S75" s="201">
        <v>0.23</v>
      </c>
      <c r="T75" s="201">
        <v>0</v>
      </c>
      <c r="U75" s="201">
        <v>10.15</v>
      </c>
      <c r="V75" s="201">
        <v>0.1</v>
      </c>
      <c r="W75" s="201">
        <v>0.39</v>
      </c>
      <c r="X75" s="201">
        <v>1.31</v>
      </c>
      <c r="Y75" s="201">
        <v>0</v>
      </c>
      <c r="Z75" s="201">
        <v>2.46</v>
      </c>
      <c r="AA75" s="201">
        <v>0.72</v>
      </c>
      <c r="AB75" s="201">
        <v>0</v>
      </c>
      <c r="AC75" s="201">
        <v>1.3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80.2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5.64</v>
      </c>
      <c r="L76" s="201">
        <v>2.27</v>
      </c>
      <c r="M76" s="201">
        <v>0</v>
      </c>
      <c r="N76" s="201">
        <v>1.05</v>
      </c>
      <c r="O76" s="201">
        <v>1.75</v>
      </c>
      <c r="P76" s="201">
        <v>2.41</v>
      </c>
      <c r="Q76" s="201">
        <v>0.19</v>
      </c>
      <c r="R76" s="201">
        <v>0.37</v>
      </c>
      <c r="S76" s="201">
        <v>0.23</v>
      </c>
      <c r="T76" s="201">
        <v>0</v>
      </c>
      <c r="U76" s="201">
        <v>10.15</v>
      </c>
      <c r="V76" s="201">
        <v>0.1</v>
      </c>
      <c r="W76" s="201">
        <v>0.39</v>
      </c>
      <c r="X76" s="201">
        <v>1.31</v>
      </c>
      <c r="Y76" s="201">
        <v>0</v>
      </c>
      <c r="Z76" s="201">
        <v>2.46</v>
      </c>
      <c r="AA76" s="201">
        <v>0.72</v>
      </c>
      <c r="AB76" s="201">
        <v>0</v>
      </c>
      <c r="AC76" s="201">
        <v>1.3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75.2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5.7</v>
      </c>
      <c r="L77" s="201">
        <v>2.27</v>
      </c>
      <c r="M77" s="201">
        <v>0</v>
      </c>
      <c r="N77" s="201">
        <v>1.05</v>
      </c>
      <c r="O77" s="201">
        <v>1.75</v>
      </c>
      <c r="P77" s="201">
        <v>2.41</v>
      </c>
      <c r="Q77" s="201">
        <v>0.19</v>
      </c>
      <c r="R77" s="201">
        <v>0.37</v>
      </c>
      <c r="S77" s="201">
        <v>0.23</v>
      </c>
      <c r="T77" s="201">
        <v>0</v>
      </c>
      <c r="U77" s="201">
        <v>10.15</v>
      </c>
      <c r="V77" s="201">
        <v>0.1</v>
      </c>
      <c r="W77" s="201">
        <v>0.39</v>
      </c>
      <c r="X77" s="201">
        <v>1.31</v>
      </c>
      <c r="Y77" s="201">
        <v>0</v>
      </c>
      <c r="Z77" s="201">
        <v>2.46</v>
      </c>
      <c r="AA77" s="201">
        <v>0.72</v>
      </c>
      <c r="AB77" s="201">
        <v>0</v>
      </c>
      <c r="AC77" s="201">
        <v>1.3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110.2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5.7</v>
      </c>
      <c r="L78" s="201">
        <v>2.27</v>
      </c>
      <c r="M78" s="201">
        <v>0</v>
      </c>
      <c r="N78" s="201">
        <v>1.05</v>
      </c>
      <c r="O78" s="201">
        <v>1.75</v>
      </c>
      <c r="P78" s="201">
        <v>2.41</v>
      </c>
      <c r="Q78" s="201">
        <v>0.19</v>
      </c>
      <c r="R78" s="201">
        <v>0.37</v>
      </c>
      <c r="S78" s="201">
        <v>0.23</v>
      </c>
      <c r="T78" s="201">
        <v>0</v>
      </c>
      <c r="U78" s="201">
        <v>10.15</v>
      </c>
      <c r="V78" s="201">
        <v>0.1</v>
      </c>
      <c r="W78" s="201">
        <v>0.39</v>
      </c>
      <c r="X78" s="201">
        <v>1.31</v>
      </c>
      <c r="Y78" s="201">
        <v>0</v>
      </c>
      <c r="Z78" s="201">
        <v>2.46</v>
      </c>
      <c r="AA78" s="201">
        <v>0.72</v>
      </c>
      <c r="AB78" s="201">
        <v>0</v>
      </c>
      <c r="AC78" s="201">
        <v>7.07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105.2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5.7</v>
      </c>
      <c r="L79" s="201">
        <v>2.27</v>
      </c>
      <c r="M79" s="201">
        <v>0</v>
      </c>
      <c r="N79" s="201">
        <v>1.05</v>
      </c>
      <c r="O79" s="201">
        <v>1.75</v>
      </c>
      <c r="P79" s="201">
        <v>2.41</v>
      </c>
      <c r="Q79" s="201">
        <v>0.19</v>
      </c>
      <c r="R79" s="201">
        <v>0.37</v>
      </c>
      <c r="S79" s="201">
        <v>0.23</v>
      </c>
      <c r="T79" s="201">
        <v>0</v>
      </c>
      <c r="U79" s="201">
        <v>10.15</v>
      </c>
      <c r="V79" s="201">
        <v>0.1</v>
      </c>
      <c r="W79" s="201">
        <v>0.39</v>
      </c>
      <c r="X79" s="201">
        <v>1.31</v>
      </c>
      <c r="Y79" s="201">
        <v>0</v>
      </c>
      <c r="Z79" s="201">
        <v>2.46</v>
      </c>
      <c r="AA79" s="201">
        <v>0.72</v>
      </c>
      <c r="AB79" s="201">
        <v>0</v>
      </c>
      <c r="AC79" s="201">
        <v>6.78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120.2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5.7</v>
      </c>
      <c r="L80" s="201">
        <v>2.27</v>
      </c>
      <c r="M80" s="201">
        <v>0</v>
      </c>
      <c r="N80" s="201">
        <v>1.05</v>
      </c>
      <c r="O80" s="201">
        <v>1.75</v>
      </c>
      <c r="P80" s="201">
        <v>2.41</v>
      </c>
      <c r="Q80" s="201">
        <v>0.19</v>
      </c>
      <c r="R80" s="201">
        <v>0.37</v>
      </c>
      <c r="S80" s="201">
        <v>0.23</v>
      </c>
      <c r="T80" s="201">
        <v>0</v>
      </c>
      <c r="U80" s="201">
        <v>10.15</v>
      </c>
      <c r="V80" s="201">
        <v>0.1</v>
      </c>
      <c r="W80" s="201">
        <v>0.39</v>
      </c>
      <c r="X80" s="201">
        <v>1.31</v>
      </c>
      <c r="Y80" s="201">
        <v>0</v>
      </c>
      <c r="Z80" s="201">
        <v>2.46</v>
      </c>
      <c r="AA80" s="201">
        <v>0.72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120.2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5.7</v>
      </c>
      <c r="L81" s="201">
        <v>2.27</v>
      </c>
      <c r="M81" s="201">
        <v>0</v>
      </c>
      <c r="N81" s="201">
        <v>1.05</v>
      </c>
      <c r="O81" s="201">
        <v>1.75</v>
      </c>
      <c r="P81" s="201">
        <v>2.41</v>
      </c>
      <c r="Q81" s="201">
        <v>0.19</v>
      </c>
      <c r="R81" s="201">
        <v>0.37</v>
      </c>
      <c r="S81" s="201">
        <v>0.23</v>
      </c>
      <c r="T81" s="201">
        <v>0</v>
      </c>
      <c r="U81" s="201">
        <v>10.15</v>
      </c>
      <c r="V81" s="201">
        <v>0.1</v>
      </c>
      <c r="W81" s="201">
        <v>0.39</v>
      </c>
      <c r="X81" s="201">
        <v>1.31</v>
      </c>
      <c r="Y81" s="201">
        <v>0</v>
      </c>
      <c r="Z81" s="201">
        <v>2.46</v>
      </c>
      <c r="AA81" s="201">
        <v>0.72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110.2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5.7</v>
      </c>
      <c r="L82" s="201">
        <v>2.27</v>
      </c>
      <c r="M82" s="201">
        <v>0</v>
      </c>
      <c r="N82" s="201">
        <v>1.05</v>
      </c>
      <c r="O82" s="201">
        <v>1.75</v>
      </c>
      <c r="P82" s="201">
        <v>2.41</v>
      </c>
      <c r="Q82" s="201">
        <v>0.19</v>
      </c>
      <c r="R82" s="201">
        <v>0.37</v>
      </c>
      <c r="S82" s="201">
        <v>0.23</v>
      </c>
      <c r="T82" s="201">
        <v>0</v>
      </c>
      <c r="U82" s="201">
        <v>10.15</v>
      </c>
      <c r="V82" s="201">
        <v>0.1</v>
      </c>
      <c r="W82" s="201">
        <v>0.39</v>
      </c>
      <c r="X82" s="201">
        <v>1.31</v>
      </c>
      <c r="Y82" s="201">
        <v>0</v>
      </c>
      <c r="Z82" s="201">
        <v>2.46</v>
      </c>
      <c r="AA82" s="201">
        <v>0.72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100.2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5.7</v>
      </c>
      <c r="L83" s="201">
        <v>2.27</v>
      </c>
      <c r="M83" s="201">
        <v>0</v>
      </c>
      <c r="N83" s="201">
        <v>1.05</v>
      </c>
      <c r="O83" s="201">
        <v>1.75</v>
      </c>
      <c r="P83" s="201">
        <v>2.41</v>
      </c>
      <c r="Q83" s="201">
        <v>0.19</v>
      </c>
      <c r="R83" s="201">
        <v>0.37</v>
      </c>
      <c r="S83" s="201">
        <v>0.23</v>
      </c>
      <c r="T83" s="201">
        <v>0</v>
      </c>
      <c r="U83" s="201">
        <v>10.15</v>
      </c>
      <c r="V83" s="201">
        <v>0.24</v>
      </c>
      <c r="W83" s="201">
        <v>0.39</v>
      </c>
      <c r="X83" s="201">
        <v>1.31</v>
      </c>
      <c r="Y83" s="201">
        <v>0</v>
      </c>
      <c r="Z83" s="201">
        <v>2.46</v>
      </c>
      <c r="AA83" s="201">
        <v>0.72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100.2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5.7</v>
      </c>
      <c r="L84" s="201">
        <v>2.27</v>
      </c>
      <c r="M84" s="201">
        <v>0</v>
      </c>
      <c r="N84" s="201">
        <v>1.05</v>
      </c>
      <c r="O84" s="201">
        <v>1.75</v>
      </c>
      <c r="P84" s="201">
        <v>2.41</v>
      </c>
      <c r="Q84" s="201">
        <v>0.19</v>
      </c>
      <c r="R84" s="201">
        <v>0.37</v>
      </c>
      <c r="S84" s="201">
        <v>0.23</v>
      </c>
      <c r="T84" s="201">
        <v>0</v>
      </c>
      <c r="U84" s="201">
        <v>10.15</v>
      </c>
      <c r="V84" s="201">
        <v>0.24</v>
      </c>
      <c r="W84" s="201">
        <v>0.39</v>
      </c>
      <c r="X84" s="201">
        <v>1.31</v>
      </c>
      <c r="Y84" s="201">
        <v>0</v>
      </c>
      <c r="Z84" s="201">
        <v>2.46</v>
      </c>
      <c r="AA84" s="201">
        <v>0.72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100.2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5.7</v>
      </c>
      <c r="L85" s="201">
        <v>2.27</v>
      </c>
      <c r="M85" s="201">
        <v>0</v>
      </c>
      <c r="N85" s="201">
        <v>1.05</v>
      </c>
      <c r="O85" s="201">
        <v>1.75</v>
      </c>
      <c r="P85" s="201">
        <v>2.41</v>
      </c>
      <c r="Q85" s="201">
        <v>0.19</v>
      </c>
      <c r="R85" s="201">
        <v>0.37</v>
      </c>
      <c r="S85" s="201">
        <v>0.23</v>
      </c>
      <c r="T85" s="201">
        <v>0</v>
      </c>
      <c r="U85" s="201">
        <v>10.15</v>
      </c>
      <c r="V85" s="201">
        <v>0.24</v>
      </c>
      <c r="W85" s="201">
        <v>0.39</v>
      </c>
      <c r="X85" s="201">
        <v>1.31</v>
      </c>
      <c r="Y85" s="201">
        <v>0</v>
      </c>
      <c r="Z85" s="201">
        <v>2.46</v>
      </c>
      <c r="AA85" s="201">
        <v>0.72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70.2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5.7</v>
      </c>
      <c r="L86" s="201">
        <v>2.27</v>
      </c>
      <c r="M86" s="201">
        <v>0</v>
      </c>
      <c r="N86" s="201">
        <v>1.05</v>
      </c>
      <c r="O86" s="201">
        <v>1.75</v>
      </c>
      <c r="P86" s="201">
        <v>2.41</v>
      </c>
      <c r="Q86" s="201">
        <v>0.19</v>
      </c>
      <c r="R86" s="201">
        <v>0.37</v>
      </c>
      <c r="S86" s="201">
        <v>0.23</v>
      </c>
      <c r="T86" s="201">
        <v>0</v>
      </c>
      <c r="U86" s="201">
        <v>10.15</v>
      </c>
      <c r="V86" s="201">
        <v>0.24</v>
      </c>
      <c r="W86" s="201">
        <v>0.39</v>
      </c>
      <c r="X86" s="201">
        <v>1.31</v>
      </c>
      <c r="Y86" s="201">
        <v>0</v>
      </c>
      <c r="Z86" s="201">
        <v>2.46</v>
      </c>
      <c r="AA86" s="201">
        <v>0.72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50.2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5.7</v>
      </c>
      <c r="L87" s="201">
        <v>2.27</v>
      </c>
      <c r="M87" s="201">
        <v>0</v>
      </c>
      <c r="N87" s="201">
        <v>1.05</v>
      </c>
      <c r="O87" s="201">
        <v>1.75</v>
      </c>
      <c r="P87" s="201">
        <v>2.41</v>
      </c>
      <c r="Q87" s="201">
        <v>0.19</v>
      </c>
      <c r="R87" s="201">
        <v>0.37</v>
      </c>
      <c r="S87" s="201">
        <v>0.23</v>
      </c>
      <c r="T87" s="201">
        <v>0</v>
      </c>
      <c r="U87" s="201">
        <v>10.15</v>
      </c>
      <c r="V87" s="201">
        <v>0.24</v>
      </c>
      <c r="W87" s="201">
        <v>0.39</v>
      </c>
      <c r="X87" s="201">
        <v>1.31</v>
      </c>
      <c r="Y87" s="201">
        <v>0</v>
      </c>
      <c r="Z87" s="201">
        <v>2.46</v>
      </c>
      <c r="AA87" s="201">
        <v>0.72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70.2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5.7</v>
      </c>
      <c r="L88" s="201">
        <v>2.27</v>
      </c>
      <c r="M88" s="201">
        <v>0</v>
      </c>
      <c r="N88" s="201">
        <v>1.05</v>
      </c>
      <c r="O88" s="201">
        <v>1.75</v>
      </c>
      <c r="P88" s="201">
        <v>2.41</v>
      </c>
      <c r="Q88" s="201">
        <v>0.19</v>
      </c>
      <c r="R88" s="201">
        <v>0.37</v>
      </c>
      <c r="S88" s="201">
        <v>0.23</v>
      </c>
      <c r="T88" s="201">
        <v>0</v>
      </c>
      <c r="U88" s="201">
        <v>10.15</v>
      </c>
      <c r="V88" s="201">
        <v>0.24</v>
      </c>
      <c r="W88" s="201">
        <v>0.39</v>
      </c>
      <c r="X88" s="201">
        <v>1.31</v>
      </c>
      <c r="Y88" s="201">
        <v>0</v>
      </c>
      <c r="Z88" s="201">
        <v>2.46</v>
      </c>
      <c r="AA88" s="201">
        <v>0.72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40.200000000000003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5.7</v>
      </c>
      <c r="L89" s="201">
        <v>2.27</v>
      </c>
      <c r="M89" s="201">
        <v>0</v>
      </c>
      <c r="N89" s="201">
        <v>1.05</v>
      </c>
      <c r="O89" s="201">
        <v>1.75</v>
      </c>
      <c r="P89" s="201">
        <v>2.41</v>
      </c>
      <c r="Q89" s="201">
        <v>0.19</v>
      </c>
      <c r="R89" s="201">
        <v>0.37</v>
      </c>
      <c r="S89" s="201">
        <v>0.23</v>
      </c>
      <c r="T89" s="201">
        <v>0</v>
      </c>
      <c r="U89" s="201">
        <v>10.15</v>
      </c>
      <c r="V89" s="201">
        <v>0.24</v>
      </c>
      <c r="W89" s="201">
        <v>0.39</v>
      </c>
      <c r="X89" s="201">
        <v>1.31</v>
      </c>
      <c r="Y89" s="201">
        <v>0</v>
      </c>
      <c r="Z89" s="201">
        <v>2.46</v>
      </c>
      <c r="AA89" s="201">
        <v>0.72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40.200000000000003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5.7</v>
      </c>
      <c r="L90" s="201">
        <v>2.27</v>
      </c>
      <c r="M90" s="201">
        <v>0</v>
      </c>
      <c r="N90" s="201">
        <v>1.05</v>
      </c>
      <c r="O90" s="201">
        <v>1.75</v>
      </c>
      <c r="P90" s="201">
        <v>2.41</v>
      </c>
      <c r="Q90" s="201">
        <v>0.19</v>
      </c>
      <c r="R90" s="201">
        <v>0.37</v>
      </c>
      <c r="S90" s="201">
        <v>0.23</v>
      </c>
      <c r="T90" s="201">
        <v>0</v>
      </c>
      <c r="U90" s="201">
        <v>10.15</v>
      </c>
      <c r="V90" s="201">
        <v>0.24</v>
      </c>
      <c r="W90" s="201">
        <v>0.39</v>
      </c>
      <c r="X90" s="201">
        <v>1.31</v>
      </c>
      <c r="Y90" s="201">
        <v>0</v>
      </c>
      <c r="Z90" s="201">
        <v>2.46</v>
      </c>
      <c r="AA90" s="201">
        <v>0.72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5.7</v>
      </c>
      <c r="L91" s="201">
        <v>2.27</v>
      </c>
      <c r="M91" s="201">
        <v>0</v>
      </c>
      <c r="N91" s="201">
        <v>1.05</v>
      </c>
      <c r="O91" s="201">
        <v>1.75</v>
      </c>
      <c r="P91" s="201">
        <v>2.41</v>
      </c>
      <c r="Q91" s="201">
        <v>0.19</v>
      </c>
      <c r="R91" s="201">
        <v>0.37</v>
      </c>
      <c r="S91" s="201">
        <v>0.23</v>
      </c>
      <c r="T91" s="201">
        <v>0</v>
      </c>
      <c r="U91" s="201">
        <v>10.15</v>
      </c>
      <c r="V91" s="201">
        <v>0.24</v>
      </c>
      <c r="W91" s="201">
        <v>0.39</v>
      </c>
      <c r="X91" s="201">
        <v>1.31</v>
      </c>
      <c r="Y91" s="201">
        <v>0</v>
      </c>
      <c r="Z91" s="201">
        <v>2.46</v>
      </c>
      <c r="AA91" s="201">
        <v>0.72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20.32</v>
      </c>
      <c r="K92" s="201">
        <v>5.7</v>
      </c>
      <c r="L92" s="201">
        <v>2.27</v>
      </c>
      <c r="M92" s="201">
        <v>0</v>
      </c>
      <c r="N92" s="201">
        <v>1.05</v>
      </c>
      <c r="O92" s="201">
        <v>1.75</v>
      </c>
      <c r="P92" s="201">
        <v>2.41</v>
      </c>
      <c r="Q92" s="201">
        <v>0.19</v>
      </c>
      <c r="R92" s="201">
        <v>0.37</v>
      </c>
      <c r="S92" s="201">
        <v>0.23</v>
      </c>
      <c r="T92" s="201">
        <v>0</v>
      </c>
      <c r="U92" s="201">
        <v>10.15</v>
      </c>
      <c r="V92" s="201">
        <v>0.24</v>
      </c>
      <c r="W92" s="201">
        <v>0.39</v>
      </c>
      <c r="X92" s="201">
        <v>1.31</v>
      </c>
      <c r="Y92" s="201">
        <v>0</v>
      </c>
      <c r="Z92" s="201">
        <v>2.46</v>
      </c>
      <c r="AA92" s="201">
        <v>0.72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20.32</v>
      </c>
      <c r="K93" s="201">
        <v>5.7</v>
      </c>
      <c r="L93" s="201">
        <v>2.27</v>
      </c>
      <c r="M93" s="201">
        <v>0</v>
      </c>
      <c r="N93" s="201">
        <v>1.05</v>
      </c>
      <c r="O93" s="201">
        <v>1.75</v>
      </c>
      <c r="P93" s="201">
        <v>2.41</v>
      </c>
      <c r="Q93" s="201">
        <v>0.19</v>
      </c>
      <c r="R93" s="201">
        <v>0.37</v>
      </c>
      <c r="S93" s="201">
        <v>0.23</v>
      </c>
      <c r="T93" s="201">
        <v>0</v>
      </c>
      <c r="U93" s="201">
        <v>10.15</v>
      </c>
      <c r="V93" s="201">
        <v>0.24</v>
      </c>
      <c r="W93" s="201">
        <v>0.39</v>
      </c>
      <c r="X93" s="201">
        <v>1.31</v>
      </c>
      <c r="Y93" s="201">
        <v>0</v>
      </c>
      <c r="Z93" s="201">
        <v>2.46</v>
      </c>
      <c r="AA93" s="201">
        <v>0.72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20.32</v>
      </c>
      <c r="K94" s="201">
        <v>5.7</v>
      </c>
      <c r="L94" s="201">
        <v>2.27</v>
      </c>
      <c r="M94" s="201">
        <v>0</v>
      </c>
      <c r="N94" s="201">
        <v>1.05</v>
      </c>
      <c r="O94" s="201">
        <v>1.75</v>
      </c>
      <c r="P94" s="201">
        <v>2.41</v>
      </c>
      <c r="Q94" s="201">
        <v>0.19</v>
      </c>
      <c r="R94" s="201">
        <v>0.37</v>
      </c>
      <c r="S94" s="201">
        <v>0.23</v>
      </c>
      <c r="T94" s="201">
        <v>0</v>
      </c>
      <c r="U94" s="201">
        <v>10.15</v>
      </c>
      <c r="V94" s="201">
        <v>0.24</v>
      </c>
      <c r="W94" s="201">
        <v>0.39</v>
      </c>
      <c r="X94" s="201">
        <v>1.31</v>
      </c>
      <c r="Y94" s="201">
        <v>0</v>
      </c>
      <c r="Z94" s="201">
        <v>2.46</v>
      </c>
      <c r="AA94" s="201">
        <v>0.72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20.32</v>
      </c>
      <c r="K95" s="201">
        <v>5.7</v>
      </c>
      <c r="L95" s="201">
        <v>2.27</v>
      </c>
      <c r="M95" s="201">
        <v>0</v>
      </c>
      <c r="N95" s="201">
        <v>1.05</v>
      </c>
      <c r="O95" s="201">
        <v>1.75</v>
      </c>
      <c r="P95" s="201">
        <v>2.41</v>
      </c>
      <c r="Q95" s="201">
        <v>0.19</v>
      </c>
      <c r="R95" s="201">
        <v>0.37</v>
      </c>
      <c r="S95" s="201">
        <v>0.23</v>
      </c>
      <c r="T95" s="201">
        <v>0</v>
      </c>
      <c r="U95" s="201">
        <v>10.15</v>
      </c>
      <c r="V95" s="201">
        <v>0.24</v>
      </c>
      <c r="W95" s="201">
        <v>0.39</v>
      </c>
      <c r="X95" s="201">
        <v>1.31</v>
      </c>
      <c r="Y95" s="201">
        <v>0</v>
      </c>
      <c r="Z95" s="201">
        <v>2.46</v>
      </c>
      <c r="AA95" s="201">
        <v>0.72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20.32</v>
      </c>
      <c r="K96" s="201">
        <v>5.7</v>
      </c>
      <c r="L96" s="201">
        <v>2.27</v>
      </c>
      <c r="M96" s="201">
        <v>0</v>
      </c>
      <c r="N96" s="201">
        <v>1.05</v>
      </c>
      <c r="O96" s="201">
        <v>1.75</v>
      </c>
      <c r="P96" s="201">
        <v>2.41</v>
      </c>
      <c r="Q96" s="201">
        <v>0.19</v>
      </c>
      <c r="R96" s="201">
        <v>0.37</v>
      </c>
      <c r="S96" s="201">
        <v>0.23</v>
      </c>
      <c r="T96" s="201">
        <v>0</v>
      </c>
      <c r="U96" s="201">
        <v>10.15</v>
      </c>
      <c r="V96" s="201">
        <v>0.24</v>
      </c>
      <c r="W96" s="201">
        <v>0.39</v>
      </c>
      <c r="X96" s="201">
        <v>1.31</v>
      </c>
      <c r="Y96" s="201">
        <v>0</v>
      </c>
      <c r="Z96" s="201">
        <v>2.46</v>
      </c>
      <c r="AA96" s="201">
        <v>0.72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20.32</v>
      </c>
      <c r="K97" s="201">
        <v>5.7</v>
      </c>
      <c r="L97" s="201">
        <v>2.27</v>
      </c>
      <c r="M97" s="201">
        <v>0</v>
      </c>
      <c r="N97" s="201">
        <v>1.05</v>
      </c>
      <c r="O97" s="201">
        <v>1.75</v>
      </c>
      <c r="P97" s="201">
        <v>2.41</v>
      </c>
      <c r="Q97" s="201">
        <v>0.19</v>
      </c>
      <c r="R97" s="201">
        <v>0.37</v>
      </c>
      <c r="S97" s="201">
        <v>0.23</v>
      </c>
      <c r="T97" s="201">
        <v>0</v>
      </c>
      <c r="U97" s="201">
        <v>10.15</v>
      </c>
      <c r="V97" s="201">
        <v>0.24</v>
      </c>
      <c r="W97" s="201">
        <v>0.39</v>
      </c>
      <c r="X97" s="201">
        <v>1.31</v>
      </c>
      <c r="Y97" s="201">
        <v>0</v>
      </c>
      <c r="Z97" s="201">
        <v>2.46</v>
      </c>
      <c r="AA97" s="201">
        <v>0.72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20.32</v>
      </c>
      <c r="K98" s="201">
        <v>5.7</v>
      </c>
      <c r="L98" s="201">
        <v>2.27</v>
      </c>
      <c r="M98" s="201">
        <v>0</v>
      </c>
      <c r="N98" s="201">
        <v>1.05</v>
      </c>
      <c r="O98" s="201">
        <v>1.75</v>
      </c>
      <c r="P98" s="201">
        <v>2.41</v>
      </c>
      <c r="Q98" s="201">
        <v>0.19</v>
      </c>
      <c r="R98" s="201">
        <v>0.37</v>
      </c>
      <c r="S98" s="201">
        <v>0.23</v>
      </c>
      <c r="T98" s="201">
        <v>0</v>
      </c>
      <c r="U98" s="201">
        <v>10.15</v>
      </c>
      <c r="V98" s="201">
        <v>0.24</v>
      </c>
      <c r="W98" s="201">
        <v>0.39</v>
      </c>
      <c r="X98" s="201">
        <v>1.31</v>
      </c>
      <c r="Y98" s="201">
        <v>0</v>
      </c>
      <c r="Z98" s="201">
        <v>2.46</v>
      </c>
      <c r="AA98" s="201">
        <v>0.72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0.23732000000000017</v>
      </c>
      <c r="E99">
        <f t="shared" si="0"/>
        <v>0</v>
      </c>
      <c r="F99">
        <f t="shared" si="0"/>
        <v>0</v>
      </c>
      <c r="G99">
        <f t="shared" si="0"/>
        <v>0.39476999999999973</v>
      </c>
      <c r="H99">
        <f t="shared" si="0"/>
        <v>0</v>
      </c>
      <c r="I99">
        <f t="shared" si="0"/>
        <v>0</v>
      </c>
      <c r="J99">
        <f t="shared" si="0"/>
        <v>0.49757499999999921</v>
      </c>
      <c r="K99">
        <f t="shared" si="0"/>
        <v>0.74157749999999834</v>
      </c>
      <c r="L99">
        <f t="shared" si="0"/>
        <v>0.34076499999999965</v>
      </c>
      <c r="M99">
        <f t="shared" si="0"/>
        <v>0</v>
      </c>
      <c r="N99">
        <f t="shared" si="0"/>
        <v>2.5069999999999967E-2</v>
      </c>
      <c r="O99">
        <f t="shared" si="0"/>
        <v>4.1792499999999996E-2</v>
      </c>
      <c r="P99">
        <f t="shared" si="0"/>
        <v>5.7479999999999955E-2</v>
      </c>
      <c r="Q99">
        <f t="shared" si="0"/>
        <v>1.6857499999999977E-2</v>
      </c>
      <c r="R99">
        <f t="shared" si="0"/>
        <v>3.7472500000000061E-2</v>
      </c>
      <c r="S99">
        <f t="shared" si="0"/>
        <v>1.8945000000000049E-2</v>
      </c>
      <c r="T99">
        <f t="shared" si="0"/>
        <v>0</v>
      </c>
      <c r="U99">
        <f t="shared" si="0"/>
        <v>0.24359999999999962</v>
      </c>
      <c r="V99">
        <f t="shared" si="0"/>
        <v>2.6424999999999986E-3</v>
      </c>
      <c r="W99">
        <f t="shared" si="0"/>
        <v>9.3600000000000107E-3</v>
      </c>
      <c r="X99">
        <f t="shared" si="0"/>
        <v>3.1430000000000034E-2</v>
      </c>
      <c r="Y99">
        <f t="shared" si="0"/>
        <v>0</v>
      </c>
      <c r="Z99">
        <f t="shared" si="0"/>
        <v>5.9610000000000059E-2</v>
      </c>
      <c r="AA99">
        <f t="shared" si="0"/>
        <v>6.8827500000000139E-2</v>
      </c>
      <c r="AB99">
        <f t="shared" si="0"/>
        <v>0</v>
      </c>
      <c r="AC99">
        <f t="shared" si="0"/>
        <v>0.17964749999999971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-3.2250000000000003E-4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0.16155000000000033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2.2587500000000018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-0.56000000000000005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-0.13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-0.13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-0.13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-0.13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-0.13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-0.13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-0.13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-0.13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-0.13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-0.13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-0.13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-0.13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-0.13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-0.13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-0.13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-0.13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-0.13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-0.13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-0.13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-0.13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-0.13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-0.13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-0.13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-0.13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-0.13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-0.13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-0.13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-0.13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-0.13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-0.13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-0.13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-0.13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-0.13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-0.13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-0.13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-0.13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-0.13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-0.13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-0.13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-0.13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-0.13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-0.13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-0.13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-0.13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-0.13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-0.13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-0.13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-0.13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-0.13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-0.13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-0.13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-0.13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10.210000000000001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-0.13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10.210000000000001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-0.13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10.210000000000001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-0.13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10.210000000000001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-0.13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10.210000000000001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-0.13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10.210000000000001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-0.13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10.210000000000001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-0.13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10.210000000000001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10.210000000000001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10.210000000000001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10.210000000000001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10.210000000000001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-0.13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-0.13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-0.13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-0.13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-0.13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-0.13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-0.13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-0.13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-3.227500000000006E-3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0.37101000000000028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0.7</v>
      </c>
      <c r="K3" s="201">
        <v>0.1</v>
      </c>
      <c r="L3" s="201">
        <v>0.33</v>
      </c>
      <c r="M3" s="201">
        <v>0.09</v>
      </c>
      <c r="N3" s="201">
        <v>0.1</v>
      </c>
      <c r="O3" s="201">
        <v>0.11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-2.77</v>
      </c>
      <c r="AH3" s="201">
        <v>0</v>
      </c>
      <c r="AI3" s="201">
        <v>0</v>
      </c>
      <c r="AJ3" s="201">
        <v>0</v>
      </c>
      <c r="AK3" s="201">
        <v>13.35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0.79</v>
      </c>
      <c r="AV3" s="201">
        <v>0</v>
      </c>
      <c r="AW3" s="201">
        <v>0.18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0.7</v>
      </c>
      <c r="K4" s="201">
        <v>0.1</v>
      </c>
      <c r="L4" s="201">
        <v>0.33</v>
      </c>
      <c r="M4" s="201">
        <v>0.09</v>
      </c>
      <c r="N4" s="201">
        <v>0.1</v>
      </c>
      <c r="O4" s="201">
        <v>0.11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-0.63</v>
      </c>
      <c r="AH4" s="201">
        <v>0</v>
      </c>
      <c r="AI4" s="201">
        <v>0</v>
      </c>
      <c r="AJ4" s="201">
        <v>0</v>
      </c>
      <c r="AK4" s="201">
        <v>13.35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0.79</v>
      </c>
      <c r="AV4" s="201">
        <v>0</v>
      </c>
      <c r="AW4" s="201">
        <v>0.18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0.7</v>
      </c>
      <c r="K5" s="201">
        <v>0.1</v>
      </c>
      <c r="L5" s="201">
        <v>0.33</v>
      </c>
      <c r="M5" s="201">
        <v>0.09</v>
      </c>
      <c r="N5" s="201">
        <v>0.1</v>
      </c>
      <c r="O5" s="201">
        <v>0.11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-0.63</v>
      </c>
      <c r="AH5" s="201">
        <v>0</v>
      </c>
      <c r="AI5" s="201">
        <v>0</v>
      </c>
      <c r="AJ5" s="201">
        <v>0</v>
      </c>
      <c r="AK5" s="201">
        <v>13.35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0.79</v>
      </c>
      <c r="AV5" s="201">
        <v>0</v>
      </c>
      <c r="AW5" s="201">
        <v>0.18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0.7</v>
      </c>
      <c r="K6" s="201">
        <v>0.1</v>
      </c>
      <c r="L6" s="201">
        <v>0.33</v>
      </c>
      <c r="M6" s="201">
        <v>0.09</v>
      </c>
      <c r="N6" s="201">
        <v>0.1</v>
      </c>
      <c r="O6" s="201">
        <v>0.11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-0.63</v>
      </c>
      <c r="AH6" s="201">
        <v>0</v>
      </c>
      <c r="AI6" s="201">
        <v>0</v>
      </c>
      <c r="AJ6" s="201">
        <v>0</v>
      </c>
      <c r="AK6" s="201">
        <v>13.35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0.79</v>
      </c>
      <c r="AV6" s="201">
        <v>0</v>
      </c>
      <c r="AW6" s="201">
        <v>0.18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10.18</v>
      </c>
      <c r="K7" s="201">
        <v>0.1</v>
      </c>
      <c r="L7" s="201">
        <v>0.33</v>
      </c>
      <c r="M7" s="201">
        <v>0.09</v>
      </c>
      <c r="N7" s="201">
        <v>0.1</v>
      </c>
      <c r="O7" s="201">
        <v>0.11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-0.63</v>
      </c>
      <c r="AH7" s="201">
        <v>0</v>
      </c>
      <c r="AI7" s="201">
        <v>0</v>
      </c>
      <c r="AJ7" s="201">
        <v>0</v>
      </c>
      <c r="AK7" s="201">
        <v>13.35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0.79</v>
      </c>
      <c r="AV7" s="201">
        <v>0</v>
      </c>
      <c r="AW7" s="201">
        <v>0.18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10.56</v>
      </c>
      <c r="K8" s="201">
        <v>0.1</v>
      </c>
      <c r="L8" s="201">
        <v>0.33</v>
      </c>
      <c r="M8" s="201">
        <v>0.09</v>
      </c>
      <c r="N8" s="201">
        <v>0.1</v>
      </c>
      <c r="O8" s="201">
        <v>0.11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-0.63</v>
      </c>
      <c r="AH8" s="201">
        <v>0</v>
      </c>
      <c r="AI8" s="201">
        <v>0</v>
      </c>
      <c r="AJ8" s="201">
        <v>0</v>
      </c>
      <c r="AK8" s="201">
        <v>13.35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0.79</v>
      </c>
      <c r="AV8" s="201">
        <v>0</v>
      </c>
      <c r="AW8" s="201">
        <v>0.18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10.56</v>
      </c>
      <c r="K9" s="201">
        <v>0.1</v>
      </c>
      <c r="L9" s="201">
        <v>0.33</v>
      </c>
      <c r="M9" s="201">
        <v>0.09</v>
      </c>
      <c r="N9" s="201">
        <v>0.1</v>
      </c>
      <c r="O9" s="201">
        <v>0.11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-0.63</v>
      </c>
      <c r="AH9" s="201">
        <v>0</v>
      </c>
      <c r="AI9" s="201">
        <v>0</v>
      </c>
      <c r="AJ9" s="201">
        <v>0</v>
      </c>
      <c r="AK9" s="201">
        <v>13.35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0.79</v>
      </c>
      <c r="AV9" s="201">
        <v>0</v>
      </c>
      <c r="AW9" s="201">
        <v>0.18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10.56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0.11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-0.63</v>
      </c>
      <c r="AH10" s="201">
        <v>0</v>
      </c>
      <c r="AI10" s="201">
        <v>0</v>
      </c>
      <c r="AJ10" s="201">
        <v>0</v>
      </c>
      <c r="AK10" s="201">
        <v>13.35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0.79</v>
      </c>
      <c r="AV10" s="201">
        <v>0</v>
      </c>
      <c r="AW10" s="201">
        <v>0.18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10.56</v>
      </c>
      <c r="K11" s="201">
        <v>0.1</v>
      </c>
      <c r="L11" s="201">
        <v>8.39</v>
      </c>
      <c r="M11" s="201">
        <v>0.09</v>
      </c>
      <c r="N11" s="201">
        <v>0.1</v>
      </c>
      <c r="O11" s="201">
        <v>0.11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-0.63</v>
      </c>
      <c r="AH11" s="201">
        <v>0</v>
      </c>
      <c r="AI11" s="201">
        <v>0</v>
      </c>
      <c r="AJ11" s="201">
        <v>0</v>
      </c>
      <c r="AK11" s="201">
        <v>13.35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7.77</v>
      </c>
      <c r="AV11" s="201">
        <v>0</v>
      </c>
      <c r="AW11" s="201">
        <v>0.18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10.56</v>
      </c>
      <c r="K12" s="201">
        <v>0.1</v>
      </c>
      <c r="L12" s="201">
        <v>8.39</v>
      </c>
      <c r="M12" s="201">
        <v>0.09</v>
      </c>
      <c r="N12" s="201">
        <v>0.1</v>
      </c>
      <c r="O12" s="201">
        <v>0.11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-0.63</v>
      </c>
      <c r="AH12" s="201">
        <v>0</v>
      </c>
      <c r="AI12" s="201">
        <v>0</v>
      </c>
      <c r="AJ12" s="201">
        <v>0</v>
      </c>
      <c r="AK12" s="201">
        <v>13.35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7.77</v>
      </c>
      <c r="AV12" s="201">
        <v>0</v>
      </c>
      <c r="AW12" s="201">
        <v>0.18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10.56</v>
      </c>
      <c r="K13" s="201">
        <v>0.1</v>
      </c>
      <c r="L13" s="201">
        <v>8.39</v>
      </c>
      <c r="M13" s="201">
        <v>0.09</v>
      </c>
      <c r="N13" s="201">
        <v>0.1</v>
      </c>
      <c r="O13" s="201">
        <v>0.11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-0.63</v>
      </c>
      <c r="AH13" s="201">
        <v>0</v>
      </c>
      <c r="AI13" s="201">
        <v>0</v>
      </c>
      <c r="AJ13" s="201">
        <v>0</v>
      </c>
      <c r="AK13" s="201">
        <v>13.35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7.77</v>
      </c>
      <c r="AV13" s="201">
        <v>0</v>
      </c>
      <c r="AW13" s="201">
        <v>0.18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10.56</v>
      </c>
      <c r="K14" s="201">
        <v>0.1</v>
      </c>
      <c r="L14" s="201">
        <v>8.39</v>
      </c>
      <c r="M14" s="201">
        <v>0.09</v>
      </c>
      <c r="N14" s="201">
        <v>0.1</v>
      </c>
      <c r="O14" s="201">
        <v>0.11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-0.63</v>
      </c>
      <c r="AH14" s="201">
        <v>0</v>
      </c>
      <c r="AI14" s="201">
        <v>0</v>
      </c>
      <c r="AJ14" s="201">
        <v>0</v>
      </c>
      <c r="AK14" s="201">
        <v>13.35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7.77</v>
      </c>
      <c r="AV14" s="201">
        <v>0</v>
      </c>
      <c r="AW14" s="201">
        <v>0.18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8.1</v>
      </c>
      <c r="H15" s="201">
        <v>0</v>
      </c>
      <c r="I15" s="201">
        <v>0</v>
      </c>
      <c r="J15" s="201">
        <v>10.7</v>
      </c>
      <c r="K15" s="201">
        <v>2.89</v>
      </c>
      <c r="L15" s="201">
        <v>8.51</v>
      </c>
      <c r="M15" s="201">
        <v>2.62</v>
      </c>
      <c r="N15" s="201">
        <v>2.95</v>
      </c>
      <c r="O15" s="201">
        <v>3.26</v>
      </c>
      <c r="P15" s="201">
        <v>5.4</v>
      </c>
      <c r="Q15" s="201">
        <v>0.42</v>
      </c>
      <c r="R15" s="201">
        <v>1.32</v>
      </c>
      <c r="S15" s="201">
        <v>0.65</v>
      </c>
      <c r="T15" s="201">
        <v>1.43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-0.63</v>
      </c>
      <c r="AH15" s="201">
        <v>0</v>
      </c>
      <c r="AI15" s="201">
        <v>0</v>
      </c>
      <c r="AJ15" s="201">
        <v>0</v>
      </c>
      <c r="AK15" s="201">
        <v>11.56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7.77</v>
      </c>
      <c r="AV15" s="201">
        <v>0</v>
      </c>
      <c r="AW15" s="201">
        <v>0.18</v>
      </c>
      <c r="AX15" s="201">
        <v>0.13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8.1</v>
      </c>
      <c r="H16" s="201">
        <v>0</v>
      </c>
      <c r="I16" s="201">
        <v>0</v>
      </c>
      <c r="J16" s="201">
        <v>10.7</v>
      </c>
      <c r="K16" s="201">
        <v>2.89</v>
      </c>
      <c r="L16" s="201">
        <v>8.51</v>
      </c>
      <c r="M16" s="201">
        <v>2.62</v>
      </c>
      <c r="N16" s="201">
        <v>2.95</v>
      </c>
      <c r="O16" s="201">
        <v>3.26</v>
      </c>
      <c r="P16" s="201">
        <v>5.4</v>
      </c>
      <c r="Q16" s="201">
        <v>0.42</v>
      </c>
      <c r="R16" s="201">
        <v>1.32</v>
      </c>
      <c r="S16" s="201">
        <v>0.65</v>
      </c>
      <c r="T16" s="201">
        <v>1.43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-0.63</v>
      </c>
      <c r="AH16" s="201">
        <v>0</v>
      </c>
      <c r="AI16" s="201">
        <v>0</v>
      </c>
      <c r="AJ16" s="201">
        <v>0</v>
      </c>
      <c r="AK16" s="201">
        <v>11.56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7.77</v>
      </c>
      <c r="AV16" s="201">
        <v>0</v>
      </c>
      <c r="AW16" s="201">
        <v>0.18</v>
      </c>
      <c r="AX16" s="201">
        <v>0.13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8.1</v>
      </c>
      <c r="H17" s="201">
        <v>0</v>
      </c>
      <c r="I17" s="201">
        <v>0</v>
      </c>
      <c r="J17" s="201">
        <v>10.7</v>
      </c>
      <c r="K17" s="201">
        <v>2.89</v>
      </c>
      <c r="L17" s="201">
        <v>8.51</v>
      </c>
      <c r="M17" s="201">
        <v>2.62</v>
      </c>
      <c r="N17" s="201">
        <v>2.95</v>
      </c>
      <c r="O17" s="201">
        <v>3.26</v>
      </c>
      <c r="P17" s="201">
        <v>5.4</v>
      </c>
      <c r="Q17" s="201">
        <v>0.42</v>
      </c>
      <c r="R17" s="201">
        <v>1.32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-0.63</v>
      </c>
      <c r="AH17" s="201">
        <v>0</v>
      </c>
      <c r="AI17" s="201">
        <v>0</v>
      </c>
      <c r="AJ17" s="201">
        <v>0</v>
      </c>
      <c r="AK17" s="201">
        <v>7.34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7.77</v>
      </c>
      <c r="AV17" s="201">
        <v>0</v>
      </c>
      <c r="AW17" s="201">
        <v>0.18</v>
      </c>
      <c r="AX17" s="201">
        <v>0.13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8.1</v>
      </c>
      <c r="H18" s="201">
        <v>0</v>
      </c>
      <c r="I18" s="201">
        <v>0</v>
      </c>
      <c r="J18" s="201">
        <v>10.7</v>
      </c>
      <c r="K18" s="201">
        <v>2.89</v>
      </c>
      <c r="L18" s="201">
        <v>8.51</v>
      </c>
      <c r="M18" s="201">
        <v>2.62</v>
      </c>
      <c r="N18" s="201">
        <v>2.95</v>
      </c>
      <c r="O18" s="201">
        <v>3.26</v>
      </c>
      <c r="P18" s="201">
        <v>5.4</v>
      </c>
      <c r="Q18" s="201">
        <v>0.42</v>
      </c>
      <c r="R18" s="201">
        <v>1.32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-0.63</v>
      </c>
      <c r="AH18" s="201">
        <v>0</v>
      </c>
      <c r="AI18" s="201">
        <v>0</v>
      </c>
      <c r="AJ18" s="201">
        <v>0</v>
      </c>
      <c r="AK18" s="201">
        <v>7.34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7.77</v>
      </c>
      <c r="AV18" s="201">
        <v>0</v>
      </c>
      <c r="AW18" s="201">
        <v>0.18</v>
      </c>
      <c r="AX18" s="201">
        <v>0.13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8.1</v>
      </c>
      <c r="H19" s="201">
        <v>0</v>
      </c>
      <c r="I19" s="201">
        <v>0</v>
      </c>
      <c r="J19" s="201">
        <v>10.7</v>
      </c>
      <c r="K19" s="201">
        <v>2.89</v>
      </c>
      <c r="L19" s="201">
        <v>8.51</v>
      </c>
      <c r="M19" s="201">
        <v>2.62</v>
      </c>
      <c r="N19" s="201">
        <v>2.95</v>
      </c>
      <c r="O19" s="201">
        <v>3.26</v>
      </c>
      <c r="P19" s="201">
        <v>5.4</v>
      </c>
      <c r="Q19" s="201">
        <v>0.38</v>
      </c>
      <c r="R19" s="201">
        <v>1.32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-0.63</v>
      </c>
      <c r="AH19" s="201">
        <v>0</v>
      </c>
      <c r="AI19" s="201">
        <v>0</v>
      </c>
      <c r="AJ19" s="201">
        <v>0</v>
      </c>
      <c r="AK19" s="201">
        <v>7.34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7.77</v>
      </c>
      <c r="AV19" s="201">
        <v>0</v>
      </c>
      <c r="AW19" s="201">
        <v>0.18</v>
      </c>
      <c r="AX19" s="201">
        <v>0.13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8.1</v>
      </c>
      <c r="H20" s="201">
        <v>0</v>
      </c>
      <c r="I20" s="201">
        <v>0</v>
      </c>
      <c r="J20" s="201">
        <v>10.7</v>
      </c>
      <c r="K20" s="201">
        <v>2.89</v>
      </c>
      <c r="L20" s="201">
        <v>8.51</v>
      </c>
      <c r="M20" s="201">
        <v>2.62</v>
      </c>
      <c r="N20" s="201">
        <v>2.95</v>
      </c>
      <c r="O20" s="201">
        <v>3.26</v>
      </c>
      <c r="P20" s="201">
        <v>5.4</v>
      </c>
      <c r="Q20" s="201">
        <v>0.42</v>
      </c>
      <c r="R20" s="201">
        <v>1.32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-0.63</v>
      </c>
      <c r="AH20" s="201">
        <v>0</v>
      </c>
      <c r="AI20" s="201">
        <v>0</v>
      </c>
      <c r="AJ20" s="201">
        <v>0</v>
      </c>
      <c r="AK20" s="201">
        <v>7.34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7.77</v>
      </c>
      <c r="AV20" s="201">
        <v>0</v>
      </c>
      <c r="AW20" s="201">
        <v>0.18</v>
      </c>
      <c r="AX20" s="201">
        <v>0.13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8.1</v>
      </c>
      <c r="H21" s="201">
        <v>0</v>
      </c>
      <c r="I21" s="201">
        <v>0</v>
      </c>
      <c r="J21" s="201">
        <v>10.7</v>
      </c>
      <c r="K21" s="201">
        <v>2.89</v>
      </c>
      <c r="L21" s="201">
        <v>8.51</v>
      </c>
      <c r="M21" s="201">
        <v>2.62</v>
      </c>
      <c r="N21" s="201">
        <v>2.95</v>
      </c>
      <c r="O21" s="201">
        <v>3.26</v>
      </c>
      <c r="P21" s="201">
        <v>5.4</v>
      </c>
      <c r="Q21" s="201">
        <v>0.38</v>
      </c>
      <c r="R21" s="201">
        <v>1.32</v>
      </c>
      <c r="S21" s="201">
        <v>0.65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-0.63</v>
      </c>
      <c r="AH21" s="201">
        <v>0</v>
      </c>
      <c r="AI21" s="201">
        <v>0</v>
      </c>
      <c r="AJ21" s="201">
        <v>0</v>
      </c>
      <c r="AK21" s="201">
        <v>7.34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7.77</v>
      </c>
      <c r="AV21" s="201">
        <v>0</v>
      </c>
      <c r="AW21" s="201">
        <v>0.18</v>
      </c>
      <c r="AX21" s="201">
        <v>0.13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8.1</v>
      </c>
      <c r="H22" s="201">
        <v>0</v>
      </c>
      <c r="I22" s="201">
        <v>0</v>
      </c>
      <c r="J22" s="201">
        <v>10.7</v>
      </c>
      <c r="K22" s="201">
        <v>2.89</v>
      </c>
      <c r="L22" s="201">
        <v>8.51</v>
      </c>
      <c r="M22" s="201">
        <v>2.62</v>
      </c>
      <c r="N22" s="201">
        <v>2.95</v>
      </c>
      <c r="O22" s="201">
        <v>3.26</v>
      </c>
      <c r="P22" s="201">
        <v>5.4</v>
      </c>
      <c r="Q22" s="201">
        <v>0.38</v>
      </c>
      <c r="R22" s="201">
        <v>1.32</v>
      </c>
      <c r="S22" s="201">
        <v>0.65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-0.63</v>
      </c>
      <c r="AH22" s="201">
        <v>0</v>
      </c>
      <c r="AI22" s="201">
        <v>0</v>
      </c>
      <c r="AJ22" s="201">
        <v>0</v>
      </c>
      <c r="AK22" s="201">
        <v>7.34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7.77</v>
      </c>
      <c r="AV22" s="201">
        <v>0</v>
      </c>
      <c r="AW22" s="201">
        <v>0.18</v>
      </c>
      <c r="AX22" s="201">
        <v>0.13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8.1</v>
      </c>
      <c r="H23" s="201">
        <v>0</v>
      </c>
      <c r="I23" s="201">
        <v>0</v>
      </c>
      <c r="J23" s="201">
        <v>10.7</v>
      </c>
      <c r="K23" s="201">
        <v>2.89</v>
      </c>
      <c r="L23" s="201">
        <v>8.51</v>
      </c>
      <c r="M23" s="201">
        <v>2.62</v>
      </c>
      <c r="N23" s="201">
        <v>2.95</v>
      </c>
      <c r="O23" s="201">
        <v>3.26</v>
      </c>
      <c r="P23" s="201">
        <v>5.4</v>
      </c>
      <c r="Q23" s="201">
        <v>0.38</v>
      </c>
      <c r="R23" s="201">
        <v>1.32</v>
      </c>
      <c r="S23" s="201">
        <v>0.65</v>
      </c>
      <c r="T23" s="201">
        <v>1.44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-0.63</v>
      </c>
      <c r="AH23" s="201">
        <v>0</v>
      </c>
      <c r="AI23" s="201">
        <v>0</v>
      </c>
      <c r="AJ23" s="201">
        <v>0</v>
      </c>
      <c r="AK23" s="201">
        <v>7.34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7.77</v>
      </c>
      <c r="AV23" s="201">
        <v>0</v>
      </c>
      <c r="AW23" s="201">
        <v>0.18</v>
      </c>
      <c r="AX23" s="201">
        <v>0.13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8.1</v>
      </c>
      <c r="H24" s="201">
        <v>0</v>
      </c>
      <c r="I24" s="201">
        <v>0</v>
      </c>
      <c r="J24" s="201">
        <v>10.7</v>
      </c>
      <c r="K24" s="201">
        <v>2.89</v>
      </c>
      <c r="L24" s="201">
        <v>6.28</v>
      </c>
      <c r="M24" s="201">
        <v>2.62</v>
      </c>
      <c r="N24" s="201">
        <v>2.95</v>
      </c>
      <c r="O24" s="201">
        <v>3.26</v>
      </c>
      <c r="P24" s="201">
        <v>5.4</v>
      </c>
      <c r="Q24" s="201">
        <v>0.38</v>
      </c>
      <c r="R24" s="201">
        <v>1.32</v>
      </c>
      <c r="S24" s="201">
        <v>0.65</v>
      </c>
      <c r="T24" s="201">
        <v>1.44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-0.63</v>
      </c>
      <c r="AH24" s="201">
        <v>0</v>
      </c>
      <c r="AI24" s="201">
        <v>0</v>
      </c>
      <c r="AJ24" s="201">
        <v>0</v>
      </c>
      <c r="AK24" s="201">
        <v>7.34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7.77</v>
      </c>
      <c r="AV24" s="201">
        <v>0</v>
      </c>
      <c r="AW24" s="201">
        <v>0.18</v>
      </c>
      <c r="AX24" s="201">
        <v>0.13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8.1</v>
      </c>
      <c r="H25" s="201">
        <v>0</v>
      </c>
      <c r="I25" s="201">
        <v>0</v>
      </c>
      <c r="J25" s="201">
        <v>10.7</v>
      </c>
      <c r="K25" s="201">
        <v>2.89</v>
      </c>
      <c r="L25" s="201">
        <v>6.81</v>
      </c>
      <c r="M25" s="201">
        <v>2.62</v>
      </c>
      <c r="N25" s="201">
        <v>2.95</v>
      </c>
      <c r="O25" s="201">
        <v>3.26</v>
      </c>
      <c r="P25" s="201">
        <v>5.4</v>
      </c>
      <c r="Q25" s="201">
        <v>0.42</v>
      </c>
      <c r="R25" s="201">
        <v>1.32</v>
      </c>
      <c r="S25" s="201">
        <v>0.65</v>
      </c>
      <c r="T25" s="201">
        <v>1.44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-0.63</v>
      </c>
      <c r="AH25" s="201">
        <v>0</v>
      </c>
      <c r="AI25" s="201">
        <v>0</v>
      </c>
      <c r="AJ25" s="201">
        <v>0</v>
      </c>
      <c r="AK25" s="201">
        <v>7.34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7.77</v>
      </c>
      <c r="AV25" s="201">
        <v>0</v>
      </c>
      <c r="AW25" s="201">
        <v>0.18</v>
      </c>
      <c r="AX25" s="201">
        <v>0.13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8.1</v>
      </c>
      <c r="H26" s="201">
        <v>0</v>
      </c>
      <c r="I26" s="201">
        <v>0</v>
      </c>
      <c r="J26" s="201">
        <v>10.7</v>
      </c>
      <c r="K26" s="201">
        <v>2.89</v>
      </c>
      <c r="L26" s="201">
        <v>6.93</v>
      </c>
      <c r="M26" s="201">
        <v>2.62</v>
      </c>
      <c r="N26" s="201">
        <v>2.95</v>
      </c>
      <c r="O26" s="201">
        <v>3.26</v>
      </c>
      <c r="P26" s="201">
        <v>5.4</v>
      </c>
      <c r="Q26" s="201">
        <v>0.42</v>
      </c>
      <c r="R26" s="201">
        <v>1.32</v>
      </c>
      <c r="S26" s="201">
        <v>0.65</v>
      </c>
      <c r="T26" s="201">
        <v>1.44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-0.63</v>
      </c>
      <c r="AH26" s="201">
        <v>0</v>
      </c>
      <c r="AI26" s="201">
        <v>0</v>
      </c>
      <c r="AJ26" s="201">
        <v>0</v>
      </c>
      <c r="AK26" s="201">
        <v>7.34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7.77</v>
      </c>
      <c r="AV26" s="201">
        <v>0</v>
      </c>
      <c r="AW26" s="201">
        <v>0.18</v>
      </c>
      <c r="AX26" s="201">
        <v>0.13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8.1</v>
      </c>
      <c r="H27" s="201">
        <v>0</v>
      </c>
      <c r="I27" s="201">
        <v>0</v>
      </c>
      <c r="J27" s="201">
        <v>10.56</v>
      </c>
      <c r="K27" s="201">
        <v>2.89</v>
      </c>
      <c r="L27" s="201">
        <v>6.93</v>
      </c>
      <c r="M27" s="201">
        <v>2.62</v>
      </c>
      <c r="N27" s="201">
        <v>2.95</v>
      </c>
      <c r="O27" s="201">
        <v>3.26</v>
      </c>
      <c r="P27" s="201">
        <v>5.4</v>
      </c>
      <c r="Q27" s="201">
        <v>0.42</v>
      </c>
      <c r="R27" s="201">
        <v>1.32</v>
      </c>
      <c r="S27" s="201">
        <v>0.65</v>
      </c>
      <c r="T27" s="201">
        <v>1.44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-0.63</v>
      </c>
      <c r="AH27" s="201">
        <v>0</v>
      </c>
      <c r="AI27" s="201">
        <v>0</v>
      </c>
      <c r="AJ27" s="201">
        <v>0</v>
      </c>
      <c r="AK27" s="201">
        <v>7.34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0.18</v>
      </c>
      <c r="AX27" s="201">
        <v>0.13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8.1</v>
      </c>
      <c r="H28" s="201">
        <v>0</v>
      </c>
      <c r="I28" s="201">
        <v>0</v>
      </c>
      <c r="J28" s="201">
        <v>10.56</v>
      </c>
      <c r="K28" s="201">
        <v>2.89</v>
      </c>
      <c r="L28" s="201">
        <v>6.72</v>
      </c>
      <c r="M28" s="201">
        <v>2.62</v>
      </c>
      <c r="N28" s="201">
        <v>2.95</v>
      </c>
      <c r="O28" s="201">
        <v>3.26</v>
      </c>
      <c r="P28" s="201">
        <v>5.4</v>
      </c>
      <c r="Q28" s="201">
        <v>0.42</v>
      </c>
      <c r="R28" s="201">
        <v>1.32</v>
      </c>
      <c r="S28" s="201">
        <v>0.65</v>
      </c>
      <c r="T28" s="201">
        <v>1.44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-0.63</v>
      </c>
      <c r="AH28" s="201">
        <v>0</v>
      </c>
      <c r="AI28" s="201">
        <v>0</v>
      </c>
      <c r="AJ28" s="201">
        <v>0</v>
      </c>
      <c r="AK28" s="201">
        <v>7.34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0.18</v>
      </c>
      <c r="AX28" s="201">
        <v>0.13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8.1</v>
      </c>
      <c r="H29" s="201">
        <v>0</v>
      </c>
      <c r="I29" s="201">
        <v>0</v>
      </c>
      <c r="J29" s="201">
        <v>10.56</v>
      </c>
      <c r="K29" s="201">
        <v>2.89</v>
      </c>
      <c r="L29" s="201">
        <v>7.93</v>
      </c>
      <c r="M29" s="201">
        <v>2.62</v>
      </c>
      <c r="N29" s="201">
        <v>2.95</v>
      </c>
      <c r="O29" s="201">
        <v>3.26</v>
      </c>
      <c r="P29" s="201">
        <v>5.4</v>
      </c>
      <c r="Q29" s="201">
        <v>0.42</v>
      </c>
      <c r="R29" s="201">
        <v>1.32</v>
      </c>
      <c r="S29" s="201">
        <v>0.65</v>
      </c>
      <c r="T29" s="201">
        <v>1.44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-0.63</v>
      </c>
      <c r="AH29" s="201">
        <v>0</v>
      </c>
      <c r="AI29" s="201">
        <v>0</v>
      </c>
      <c r="AJ29" s="201">
        <v>0</v>
      </c>
      <c r="AK29" s="201">
        <v>7.34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0.18</v>
      </c>
      <c r="AX29" s="201">
        <v>0.13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8.1</v>
      </c>
      <c r="H30" s="201">
        <v>0</v>
      </c>
      <c r="I30" s="201">
        <v>0</v>
      </c>
      <c r="J30" s="201">
        <v>10.56</v>
      </c>
      <c r="K30" s="201">
        <v>2.89</v>
      </c>
      <c r="L30" s="201">
        <v>7.93</v>
      </c>
      <c r="M30" s="201">
        <v>2.62</v>
      </c>
      <c r="N30" s="201">
        <v>2.95</v>
      </c>
      <c r="O30" s="201">
        <v>3.26</v>
      </c>
      <c r="P30" s="201">
        <v>5.4</v>
      </c>
      <c r="Q30" s="201">
        <v>0.42</v>
      </c>
      <c r="R30" s="201">
        <v>1.32</v>
      </c>
      <c r="S30" s="201">
        <v>0.65</v>
      </c>
      <c r="T30" s="201">
        <v>1.44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-0.63</v>
      </c>
      <c r="AH30" s="201">
        <v>0</v>
      </c>
      <c r="AI30" s="201">
        <v>0</v>
      </c>
      <c r="AJ30" s="201">
        <v>0</v>
      </c>
      <c r="AK30" s="201">
        <v>7.34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0.18</v>
      </c>
      <c r="AX30" s="201">
        <v>0.13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8.1</v>
      </c>
      <c r="H31" s="201">
        <v>0</v>
      </c>
      <c r="I31" s="201">
        <v>0</v>
      </c>
      <c r="J31" s="201">
        <v>10.42</v>
      </c>
      <c r="K31" s="201">
        <v>2.89</v>
      </c>
      <c r="L31" s="201">
        <v>0.33</v>
      </c>
      <c r="M31" s="201">
        <v>2.62</v>
      </c>
      <c r="N31" s="201">
        <v>2.95</v>
      </c>
      <c r="O31" s="201">
        <v>3.26</v>
      </c>
      <c r="P31" s="201">
        <v>5.4</v>
      </c>
      <c r="Q31" s="201">
        <v>0.42</v>
      </c>
      <c r="R31" s="201">
        <v>1.32</v>
      </c>
      <c r="S31" s="201">
        <v>0.65</v>
      </c>
      <c r="T31" s="201">
        <v>1.44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-0.63</v>
      </c>
      <c r="AH31" s="201">
        <v>0</v>
      </c>
      <c r="AI31" s="201">
        <v>0</v>
      </c>
      <c r="AJ31" s="201">
        <v>0</v>
      </c>
      <c r="AK31" s="201">
        <v>7.34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0.79</v>
      </c>
      <c r="AV31" s="201">
        <v>0</v>
      </c>
      <c r="AW31" s="201">
        <v>0.18</v>
      </c>
      <c r="AX31" s="201">
        <v>0.13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8.1</v>
      </c>
      <c r="H32" s="201">
        <v>0</v>
      </c>
      <c r="I32" s="201">
        <v>0</v>
      </c>
      <c r="J32" s="201">
        <v>10.42</v>
      </c>
      <c r="K32" s="201">
        <v>2.89</v>
      </c>
      <c r="L32" s="201">
        <v>0.33</v>
      </c>
      <c r="M32" s="201">
        <v>2.62</v>
      </c>
      <c r="N32" s="201">
        <v>2.95</v>
      </c>
      <c r="O32" s="201">
        <v>3.26</v>
      </c>
      <c r="P32" s="201">
        <v>5.4</v>
      </c>
      <c r="Q32" s="201">
        <v>0.19</v>
      </c>
      <c r="R32" s="201">
        <v>0.83</v>
      </c>
      <c r="S32" s="201">
        <v>0.24</v>
      </c>
      <c r="T32" s="201">
        <v>0.79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-0.63</v>
      </c>
      <c r="AH32" s="201">
        <v>0</v>
      </c>
      <c r="AI32" s="201">
        <v>0</v>
      </c>
      <c r="AJ32" s="201">
        <v>0</v>
      </c>
      <c r="AK32" s="201">
        <v>7.34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0.79</v>
      </c>
      <c r="AV32" s="201">
        <v>0</v>
      </c>
      <c r="AW32" s="201">
        <v>0.18</v>
      </c>
      <c r="AX32" s="201">
        <v>0.13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8.1</v>
      </c>
      <c r="H33" s="201">
        <v>0</v>
      </c>
      <c r="I33" s="201">
        <v>0</v>
      </c>
      <c r="J33" s="201">
        <v>10.42</v>
      </c>
      <c r="K33" s="201">
        <v>2.89</v>
      </c>
      <c r="L33" s="201">
        <v>0.33</v>
      </c>
      <c r="M33" s="201">
        <v>2.59</v>
      </c>
      <c r="N33" s="201">
        <v>2.92</v>
      </c>
      <c r="O33" s="201">
        <v>3.23</v>
      </c>
      <c r="P33" s="201">
        <v>5.35</v>
      </c>
      <c r="Q33" s="201">
        <v>0.19</v>
      </c>
      <c r="R33" s="201">
        <v>0.9</v>
      </c>
      <c r="S33" s="201">
        <v>0.38</v>
      </c>
      <c r="T33" s="201">
        <v>0.79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-0.63</v>
      </c>
      <c r="AH33" s="201">
        <v>0</v>
      </c>
      <c r="AI33" s="201">
        <v>0</v>
      </c>
      <c r="AJ33" s="201">
        <v>0</v>
      </c>
      <c r="AK33" s="201">
        <v>7.34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0.79</v>
      </c>
      <c r="AV33" s="201">
        <v>0</v>
      </c>
      <c r="AW33" s="201">
        <v>0.18</v>
      </c>
      <c r="AX33" s="201">
        <v>0.13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0.33</v>
      </c>
      <c r="M34" s="201">
        <v>2.5299999999999998</v>
      </c>
      <c r="N34" s="201">
        <v>2.85</v>
      </c>
      <c r="O34" s="201">
        <v>3.16</v>
      </c>
      <c r="P34" s="201">
        <v>5.22</v>
      </c>
      <c r="Q34" s="201">
        <v>0.19</v>
      </c>
      <c r="R34" s="201">
        <v>0.95</v>
      </c>
      <c r="S34" s="201">
        <v>0.38</v>
      </c>
      <c r="T34" s="201">
        <v>0.79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-0.63</v>
      </c>
      <c r="AH34" s="201">
        <v>0</v>
      </c>
      <c r="AI34" s="201">
        <v>0</v>
      </c>
      <c r="AJ34" s="201">
        <v>0</v>
      </c>
      <c r="AK34" s="201">
        <v>7.34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0.79</v>
      </c>
      <c r="AV34" s="201">
        <v>0</v>
      </c>
      <c r="AW34" s="201">
        <v>0.18</v>
      </c>
      <c r="AX34" s="201">
        <v>0.13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2.89</v>
      </c>
      <c r="L35" s="201">
        <v>0.33</v>
      </c>
      <c r="M35" s="201">
        <v>2.4900000000000002</v>
      </c>
      <c r="N35" s="201">
        <v>2.8</v>
      </c>
      <c r="O35" s="201">
        <v>3.1</v>
      </c>
      <c r="P35" s="201">
        <v>5.13</v>
      </c>
      <c r="Q35" s="201">
        <v>0.19</v>
      </c>
      <c r="R35" s="201">
        <v>1.21</v>
      </c>
      <c r="S35" s="201">
        <v>0.38</v>
      </c>
      <c r="T35" s="201">
        <v>0.79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-0.63</v>
      </c>
      <c r="AH35" s="201">
        <v>0</v>
      </c>
      <c r="AI35" s="201">
        <v>0</v>
      </c>
      <c r="AJ35" s="201">
        <v>0</v>
      </c>
      <c r="AK35" s="201">
        <v>7.34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0.79</v>
      </c>
      <c r="AV35" s="201">
        <v>0</v>
      </c>
      <c r="AW35" s="201">
        <v>0.18</v>
      </c>
      <c r="AX35" s="201">
        <v>0.13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0.1</v>
      </c>
      <c r="L36" s="201">
        <v>0.33</v>
      </c>
      <c r="M36" s="201">
        <v>0.09</v>
      </c>
      <c r="N36" s="201">
        <v>0.1</v>
      </c>
      <c r="O36" s="201">
        <v>0.11</v>
      </c>
      <c r="P36" s="201">
        <v>0.17</v>
      </c>
      <c r="Q36" s="201">
        <v>0</v>
      </c>
      <c r="R36" s="201">
        <v>0.1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-0.63</v>
      </c>
      <c r="AH36" s="201">
        <v>0</v>
      </c>
      <c r="AI36" s="201">
        <v>0</v>
      </c>
      <c r="AJ36" s="201">
        <v>0</v>
      </c>
      <c r="AK36" s="201">
        <v>7.34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0.79</v>
      </c>
      <c r="AV36" s="201">
        <v>0</v>
      </c>
      <c r="AW36" s="201">
        <v>0.18</v>
      </c>
      <c r="AX36" s="201">
        <v>0.13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0.1</v>
      </c>
      <c r="L37" s="201">
        <v>0.33</v>
      </c>
      <c r="M37" s="201">
        <v>0.08</v>
      </c>
      <c r="N37" s="201">
        <v>0.09</v>
      </c>
      <c r="O37" s="201">
        <v>0.1</v>
      </c>
      <c r="P37" s="201">
        <v>0.17</v>
      </c>
      <c r="Q37" s="201">
        <v>0</v>
      </c>
      <c r="R37" s="201">
        <v>0.13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-0.63</v>
      </c>
      <c r="AH37" s="201">
        <v>0</v>
      </c>
      <c r="AI37" s="201">
        <v>0</v>
      </c>
      <c r="AJ37" s="201">
        <v>0</v>
      </c>
      <c r="AK37" s="201">
        <v>7.34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0.79</v>
      </c>
      <c r="AV37" s="201">
        <v>0</v>
      </c>
      <c r="AW37" s="201">
        <v>0.18</v>
      </c>
      <c r="AX37" s="201">
        <v>0.13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0.1</v>
      </c>
      <c r="L38" s="201">
        <v>0.33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0.09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-0.63</v>
      </c>
      <c r="AH38" s="201">
        <v>0</v>
      </c>
      <c r="AI38" s="201">
        <v>0</v>
      </c>
      <c r="AJ38" s="201">
        <v>0</v>
      </c>
      <c r="AK38" s="201">
        <v>7.34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0.79</v>
      </c>
      <c r="AV38" s="201">
        <v>0</v>
      </c>
      <c r="AW38" s="201">
        <v>0.18</v>
      </c>
      <c r="AX38" s="201">
        <v>0.13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0.1</v>
      </c>
      <c r="L39" s="201">
        <v>0.33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-0.63</v>
      </c>
      <c r="AH39" s="201">
        <v>0</v>
      </c>
      <c r="AI39" s="201">
        <v>0</v>
      </c>
      <c r="AJ39" s="201">
        <v>0</v>
      </c>
      <c r="AK39" s="201">
        <v>7.34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0.79</v>
      </c>
      <c r="AV39" s="201">
        <v>0</v>
      </c>
      <c r="AW39" s="201">
        <v>0.18</v>
      </c>
      <c r="AX39" s="201">
        <v>0.13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0.1</v>
      </c>
      <c r="L40" s="201">
        <v>0.33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0.03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-0.63</v>
      </c>
      <c r="AH40" s="201">
        <v>0</v>
      </c>
      <c r="AI40" s="201">
        <v>0</v>
      </c>
      <c r="AJ40" s="201">
        <v>0</v>
      </c>
      <c r="AK40" s="201">
        <v>7.34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0.79</v>
      </c>
      <c r="AV40" s="201">
        <v>0</v>
      </c>
      <c r="AW40" s="201">
        <v>0.18</v>
      </c>
      <c r="AX40" s="201">
        <v>0.13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0.1</v>
      </c>
      <c r="L41" s="201">
        <v>0.33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0.06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-0.63</v>
      </c>
      <c r="AH41" s="201">
        <v>0</v>
      </c>
      <c r="AI41" s="201">
        <v>0</v>
      </c>
      <c r="AJ41" s="201">
        <v>0</v>
      </c>
      <c r="AK41" s="201">
        <v>7.34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0.79</v>
      </c>
      <c r="AV41" s="201">
        <v>0</v>
      </c>
      <c r="AW41" s="201">
        <v>0.18</v>
      </c>
      <c r="AX41" s="201">
        <v>0.13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0.16</v>
      </c>
      <c r="L42" s="201">
        <v>0.33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0.39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-0.63</v>
      </c>
      <c r="AH42" s="201">
        <v>0</v>
      </c>
      <c r="AI42" s="201">
        <v>0</v>
      </c>
      <c r="AJ42" s="201">
        <v>0</v>
      </c>
      <c r="AK42" s="201">
        <v>7.34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0.79</v>
      </c>
      <c r="AV42" s="201">
        <v>0</v>
      </c>
      <c r="AW42" s="201">
        <v>0.18</v>
      </c>
      <c r="AX42" s="201">
        <v>0.13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0.08</v>
      </c>
      <c r="L43" s="201">
        <v>0.33</v>
      </c>
      <c r="M43" s="201">
        <v>0.09</v>
      </c>
      <c r="N43" s="201">
        <v>0.1</v>
      </c>
      <c r="O43" s="201">
        <v>0.11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-0.63</v>
      </c>
      <c r="AH43" s="201">
        <v>0</v>
      </c>
      <c r="AI43" s="201">
        <v>0</v>
      </c>
      <c r="AJ43" s="201">
        <v>0</v>
      </c>
      <c r="AK43" s="201">
        <v>4.83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0.79</v>
      </c>
      <c r="AV43" s="201">
        <v>0</v>
      </c>
      <c r="AW43" s="201">
        <v>0.18</v>
      </c>
      <c r="AX43" s="201">
        <v>0.13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0.33</v>
      </c>
      <c r="M44" s="201">
        <v>0.09</v>
      </c>
      <c r="N44" s="201">
        <v>0.1</v>
      </c>
      <c r="O44" s="201">
        <v>0.11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-0.63</v>
      </c>
      <c r="AH44" s="201">
        <v>0</v>
      </c>
      <c r="AI44" s="201">
        <v>0</v>
      </c>
      <c r="AJ44" s="201">
        <v>0</v>
      </c>
      <c r="AK44" s="201">
        <v>4.83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0.79</v>
      </c>
      <c r="AV44" s="201">
        <v>0</v>
      </c>
      <c r="AW44" s="201">
        <v>0.18</v>
      </c>
      <c r="AX44" s="201">
        <v>0.13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0.33</v>
      </c>
      <c r="M45" s="201">
        <v>0.09</v>
      </c>
      <c r="N45" s="201">
        <v>0.1</v>
      </c>
      <c r="O45" s="201">
        <v>0.11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-0.63</v>
      </c>
      <c r="AH45" s="201">
        <v>0</v>
      </c>
      <c r="AI45" s="201">
        <v>0</v>
      </c>
      <c r="AJ45" s="201">
        <v>0</v>
      </c>
      <c r="AK45" s="201">
        <v>4.83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0.79</v>
      </c>
      <c r="AV45" s="201">
        <v>0</v>
      </c>
      <c r="AW45" s="201">
        <v>0.18</v>
      </c>
      <c r="AX45" s="201">
        <v>0.13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0.33</v>
      </c>
      <c r="M46" s="201">
        <v>0.09</v>
      </c>
      <c r="N46" s="201">
        <v>0.1</v>
      </c>
      <c r="O46" s="201">
        <v>0.11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-0.63</v>
      </c>
      <c r="AH46" s="201">
        <v>0</v>
      </c>
      <c r="AI46" s="201">
        <v>0</v>
      </c>
      <c r="AJ46" s="201">
        <v>0</v>
      </c>
      <c r="AK46" s="201">
        <v>4.83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0.79</v>
      </c>
      <c r="AV46" s="201">
        <v>0</v>
      </c>
      <c r="AW46" s="201">
        <v>0.18</v>
      </c>
      <c r="AX46" s="201">
        <v>0.13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0.08</v>
      </c>
      <c r="L47" s="201">
        <v>0.33</v>
      </c>
      <c r="M47" s="201">
        <v>0.09</v>
      </c>
      <c r="N47" s="201">
        <v>0.1</v>
      </c>
      <c r="O47" s="201">
        <v>0.11</v>
      </c>
      <c r="P47" s="201">
        <v>0.19</v>
      </c>
      <c r="Q47" s="201">
        <v>0</v>
      </c>
      <c r="R47" s="201">
        <v>0.62</v>
      </c>
      <c r="S47" s="201">
        <v>0.03</v>
      </c>
      <c r="T47" s="201">
        <v>7.0000000000000007E-2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-0.63</v>
      </c>
      <c r="AH47" s="201">
        <v>0</v>
      </c>
      <c r="AI47" s="201">
        <v>0</v>
      </c>
      <c r="AJ47" s="201">
        <v>0</v>
      </c>
      <c r="AK47" s="201">
        <v>4.83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0.79</v>
      </c>
      <c r="AV47" s="201">
        <v>0</v>
      </c>
      <c r="AW47" s="201">
        <v>0.18</v>
      </c>
      <c r="AX47" s="201">
        <v>0.13</v>
      </c>
      <c r="AY47" s="201">
        <v>0.22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0.12</v>
      </c>
      <c r="L48" s="201">
        <v>0.33</v>
      </c>
      <c r="M48" s="201">
        <v>0.09</v>
      </c>
      <c r="N48" s="201">
        <v>0.1</v>
      </c>
      <c r="O48" s="201">
        <v>0.11</v>
      </c>
      <c r="P48" s="201">
        <v>0.19</v>
      </c>
      <c r="Q48" s="201">
        <v>0.02</v>
      </c>
      <c r="R48" s="201">
        <v>0.62</v>
      </c>
      <c r="S48" s="201">
        <v>0.03</v>
      </c>
      <c r="T48" s="201">
        <v>0.08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-0.63</v>
      </c>
      <c r="AH48" s="201">
        <v>0</v>
      </c>
      <c r="AI48" s="201">
        <v>0</v>
      </c>
      <c r="AJ48" s="201">
        <v>0</v>
      </c>
      <c r="AK48" s="201">
        <v>0.68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0.79</v>
      </c>
      <c r="AV48" s="201">
        <v>0</v>
      </c>
      <c r="AW48" s="201">
        <v>0.18</v>
      </c>
      <c r="AX48" s="201">
        <v>0.13</v>
      </c>
      <c r="AY48" s="201">
        <v>0.23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0.1</v>
      </c>
      <c r="L49" s="201">
        <v>0.33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7.0000000000000007E-2</v>
      </c>
      <c r="R49" s="201">
        <v>0.7</v>
      </c>
      <c r="S49" s="201">
        <v>0.1</v>
      </c>
      <c r="T49" s="201">
        <v>0.09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-0.63</v>
      </c>
      <c r="AH49" s="201">
        <v>0</v>
      </c>
      <c r="AI49" s="201">
        <v>0</v>
      </c>
      <c r="AJ49" s="201">
        <v>0</v>
      </c>
      <c r="AK49" s="201">
        <v>0.68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0.79</v>
      </c>
      <c r="AV49" s="201">
        <v>0</v>
      </c>
      <c r="AW49" s="201">
        <v>0.18</v>
      </c>
      <c r="AX49" s="201">
        <v>0.13</v>
      </c>
      <c r="AY49" s="201">
        <v>0.25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0.1</v>
      </c>
      <c r="L50" s="201">
        <v>0.33</v>
      </c>
      <c r="M50" s="201">
        <v>0.09</v>
      </c>
      <c r="N50" s="201">
        <v>0.1</v>
      </c>
      <c r="O50" s="201">
        <v>0.11</v>
      </c>
      <c r="P50" s="201">
        <v>0.19</v>
      </c>
      <c r="Q50" s="201">
        <v>7.0000000000000007E-2</v>
      </c>
      <c r="R50" s="201">
        <v>0.7</v>
      </c>
      <c r="S50" s="201">
        <v>0.1</v>
      </c>
      <c r="T50" s="201">
        <v>0.09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-0.63</v>
      </c>
      <c r="AH50" s="201">
        <v>0</v>
      </c>
      <c r="AI50" s="201">
        <v>0</v>
      </c>
      <c r="AJ50" s="201">
        <v>0</v>
      </c>
      <c r="AK50" s="201">
        <v>0.68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0.79</v>
      </c>
      <c r="AV50" s="201">
        <v>0</v>
      </c>
      <c r="AW50" s="201">
        <v>0.18</v>
      </c>
      <c r="AX50" s="201">
        <v>0.13</v>
      </c>
      <c r="AY50" s="201">
        <v>0.26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0.1</v>
      </c>
      <c r="L51" s="201">
        <v>0.33</v>
      </c>
      <c r="M51" s="201">
        <v>0.09</v>
      </c>
      <c r="N51" s="201">
        <v>0.1</v>
      </c>
      <c r="O51" s="201">
        <v>0.11</v>
      </c>
      <c r="P51" s="201">
        <v>0.19</v>
      </c>
      <c r="Q51" s="201">
        <v>0</v>
      </c>
      <c r="R51" s="201">
        <v>0.32</v>
      </c>
      <c r="S51" s="201">
        <v>0.02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-0.63</v>
      </c>
      <c r="AH51" s="201">
        <v>0</v>
      </c>
      <c r="AI51" s="201">
        <v>0</v>
      </c>
      <c r="AJ51" s="201">
        <v>0</v>
      </c>
      <c r="AK51" s="201">
        <v>0.68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0.79</v>
      </c>
      <c r="AV51" s="201">
        <v>0</v>
      </c>
      <c r="AW51" s="201">
        <v>0.18</v>
      </c>
      <c r="AX51" s="201">
        <v>0.13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0.1</v>
      </c>
      <c r="L52" s="201">
        <v>0.33</v>
      </c>
      <c r="M52" s="201">
        <v>0.09</v>
      </c>
      <c r="N52" s="201">
        <v>0.1</v>
      </c>
      <c r="O52" s="201">
        <v>0.11</v>
      </c>
      <c r="P52" s="201">
        <v>0.19</v>
      </c>
      <c r="Q52" s="201">
        <v>0</v>
      </c>
      <c r="R52" s="201">
        <v>0.05</v>
      </c>
      <c r="S52" s="201">
        <v>0.02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-0.63</v>
      </c>
      <c r="AH52" s="201">
        <v>0</v>
      </c>
      <c r="AI52" s="201">
        <v>0</v>
      </c>
      <c r="AJ52" s="201">
        <v>0</v>
      </c>
      <c r="AK52" s="201">
        <v>0.68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0.79</v>
      </c>
      <c r="AV52" s="201">
        <v>0</v>
      </c>
      <c r="AW52" s="201">
        <v>0.18</v>
      </c>
      <c r="AX52" s="201">
        <v>0.13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0.13</v>
      </c>
      <c r="L53" s="201">
        <v>0.33</v>
      </c>
      <c r="M53" s="201">
        <v>0.09</v>
      </c>
      <c r="N53" s="201">
        <v>0.1</v>
      </c>
      <c r="O53" s="201">
        <v>0.11</v>
      </c>
      <c r="P53" s="201">
        <v>0.19</v>
      </c>
      <c r="Q53" s="201">
        <v>0</v>
      </c>
      <c r="R53" s="201">
        <v>0.05</v>
      </c>
      <c r="S53" s="201">
        <v>0.02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-0.63</v>
      </c>
      <c r="AH53" s="201">
        <v>0</v>
      </c>
      <c r="AI53" s="201">
        <v>0</v>
      </c>
      <c r="AJ53" s="201">
        <v>0</v>
      </c>
      <c r="AK53" s="201">
        <v>0.68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0.79</v>
      </c>
      <c r="AV53" s="201">
        <v>0</v>
      </c>
      <c r="AW53" s="201">
        <v>0.18</v>
      </c>
      <c r="AX53" s="201">
        <v>0.13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0.11</v>
      </c>
      <c r="P54" s="201">
        <v>0.19</v>
      </c>
      <c r="Q54" s="201">
        <v>0</v>
      </c>
      <c r="R54" s="201">
        <v>0.05</v>
      </c>
      <c r="S54" s="201">
        <v>0.02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-0.63</v>
      </c>
      <c r="AH54" s="201">
        <v>0</v>
      </c>
      <c r="AI54" s="201">
        <v>0</v>
      </c>
      <c r="AJ54" s="201">
        <v>0</v>
      </c>
      <c r="AK54" s="201">
        <v>0.68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0.79</v>
      </c>
      <c r="AV54" s="201">
        <v>0</v>
      </c>
      <c r="AW54" s="201">
        <v>0.18</v>
      </c>
      <c r="AX54" s="201">
        <v>0.13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0.11</v>
      </c>
      <c r="P55" s="201">
        <v>0.19</v>
      </c>
      <c r="Q55" s="201">
        <v>0</v>
      </c>
      <c r="R55" s="201">
        <v>0.05</v>
      </c>
      <c r="S55" s="201">
        <v>0.02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-0.63</v>
      </c>
      <c r="AH55" s="201">
        <v>0</v>
      </c>
      <c r="AI55" s="201">
        <v>0</v>
      </c>
      <c r="AJ55" s="201">
        <v>0</v>
      </c>
      <c r="AK55" s="201">
        <v>0.68</v>
      </c>
      <c r="AL55" s="201">
        <v>0</v>
      </c>
      <c r="AM55" s="201">
        <v>0</v>
      </c>
      <c r="AN55" s="201">
        <v>0</v>
      </c>
      <c r="AO55" s="201">
        <v>40.86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0.79</v>
      </c>
      <c r="AV55" s="201">
        <v>0</v>
      </c>
      <c r="AW55" s="201">
        <v>0.18</v>
      </c>
      <c r="AX55" s="201">
        <v>0.13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0.11</v>
      </c>
      <c r="P56" s="201">
        <v>0.19</v>
      </c>
      <c r="Q56" s="201">
        <v>0</v>
      </c>
      <c r="R56" s="201">
        <v>0.05</v>
      </c>
      <c r="S56" s="201">
        <v>0.02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-0.63</v>
      </c>
      <c r="AH56" s="201">
        <v>0</v>
      </c>
      <c r="AI56" s="201">
        <v>0</v>
      </c>
      <c r="AJ56" s="201">
        <v>0</v>
      </c>
      <c r="AK56" s="201">
        <v>0.68</v>
      </c>
      <c r="AL56" s="201">
        <v>0</v>
      </c>
      <c r="AM56" s="201">
        <v>0</v>
      </c>
      <c r="AN56" s="201">
        <v>0</v>
      </c>
      <c r="AO56" s="201">
        <v>40.86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0.79</v>
      </c>
      <c r="AV56" s="201">
        <v>0</v>
      </c>
      <c r="AW56" s="201">
        <v>0.18</v>
      </c>
      <c r="AX56" s="201">
        <v>0.13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0.11</v>
      </c>
      <c r="L57" s="201">
        <v>0.33</v>
      </c>
      <c r="M57" s="201">
        <v>0.09</v>
      </c>
      <c r="N57" s="201">
        <v>0.1</v>
      </c>
      <c r="O57" s="201">
        <v>0.11</v>
      </c>
      <c r="P57" s="201">
        <v>0.19</v>
      </c>
      <c r="Q57" s="201">
        <v>0</v>
      </c>
      <c r="R57" s="201">
        <v>0.05</v>
      </c>
      <c r="S57" s="201">
        <v>0.02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-0.63</v>
      </c>
      <c r="AH57" s="201">
        <v>0</v>
      </c>
      <c r="AI57" s="201">
        <v>0</v>
      </c>
      <c r="AJ57" s="201">
        <v>0</v>
      </c>
      <c r="AK57" s="201">
        <v>0.68</v>
      </c>
      <c r="AL57" s="201">
        <v>0</v>
      </c>
      <c r="AM57" s="201">
        <v>0</v>
      </c>
      <c r="AN57" s="201">
        <v>0</v>
      </c>
      <c r="AO57" s="201">
        <v>40.86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0.79</v>
      </c>
      <c r="AV57" s="201">
        <v>0</v>
      </c>
      <c r="AW57" s="201">
        <v>0.18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0.11</v>
      </c>
      <c r="P58" s="201">
        <v>0.19</v>
      </c>
      <c r="Q58" s="201">
        <v>0</v>
      </c>
      <c r="R58" s="201">
        <v>0.05</v>
      </c>
      <c r="S58" s="201">
        <v>0.02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-0.63</v>
      </c>
      <c r="AH58" s="201">
        <v>0</v>
      </c>
      <c r="AI58" s="201">
        <v>0</v>
      </c>
      <c r="AJ58" s="201">
        <v>0</v>
      </c>
      <c r="AK58" s="201">
        <v>0.68</v>
      </c>
      <c r="AL58" s="201">
        <v>0</v>
      </c>
      <c r="AM58" s="201">
        <v>0</v>
      </c>
      <c r="AN58" s="201">
        <v>0</v>
      </c>
      <c r="AO58" s="201">
        <v>40.86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0.79</v>
      </c>
      <c r="AV58" s="201">
        <v>0</v>
      </c>
      <c r="AW58" s="201">
        <v>0.18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0.1</v>
      </c>
      <c r="L59" s="201">
        <v>0.33</v>
      </c>
      <c r="M59" s="201">
        <v>0.09</v>
      </c>
      <c r="N59" s="201">
        <v>0.1</v>
      </c>
      <c r="O59" s="201">
        <v>0.11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0.17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-0.62</v>
      </c>
      <c r="AH59" s="201">
        <v>0</v>
      </c>
      <c r="AI59" s="201">
        <v>0</v>
      </c>
      <c r="AJ59" s="201">
        <v>0</v>
      </c>
      <c r="AK59" s="201">
        <v>0.68</v>
      </c>
      <c r="AL59" s="201">
        <v>0</v>
      </c>
      <c r="AM59" s="201">
        <v>0</v>
      </c>
      <c r="AN59" s="201">
        <v>0</v>
      </c>
      <c r="AO59" s="201">
        <v>40.86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0.79</v>
      </c>
      <c r="AV59" s="201">
        <v>0</v>
      </c>
      <c r="AW59" s="201">
        <v>0.18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0.11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0.35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-0.62</v>
      </c>
      <c r="AH60" s="201">
        <v>0</v>
      </c>
      <c r="AI60" s="201">
        <v>0</v>
      </c>
      <c r="AJ60" s="201">
        <v>0</v>
      </c>
      <c r="AK60" s="201">
        <v>0.68</v>
      </c>
      <c r="AL60" s="201">
        <v>0</v>
      </c>
      <c r="AM60" s="201">
        <v>0</v>
      </c>
      <c r="AN60" s="201">
        <v>0</v>
      </c>
      <c r="AO60" s="201">
        <v>40.86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0.79</v>
      </c>
      <c r="AV60" s="201">
        <v>0</v>
      </c>
      <c r="AW60" s="201">
        <v>0.18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0.11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0.2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-0.62</v>
      </c>
      <c r="AH61" s="201">
        <v>0</v>
      </c>
      <c r="AI61" s="201">
        <v>0</v>
      </c>
      <c r="AJ61" s="201">
        <v>0</v>
      </c>
      <c r="AK61" s="201">
        <v>0.68</v>
      </c>
      <c r="AL61" s="201">
        <v>0</v>
      </c>
      <c r="AM61" s="201">
        <v>0</v>
      </c>
      <c r="AN61" s="201">
        <v>0</v>
      </c>
      <c r="AO61" s="201">
        <v>40.86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0.79</v>
      </c>
      <c r="AV61" s="201">
        <v>0</v>
      </c>
      <c r="AW61" s="201">
        <v>0.18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0.11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-0.62</v>
      </c>
      <c r="AH62" s="201">
        <v>0</v>
      </c>
      <c r="AI62" s="201">
        <v>0</v>
      </c>
      <c r="AJ62" s="201">
        <v>0</v>
      </c>
      <c r="AK62" s="201">
        <v>0.68</v>
      </c>
      <c r="AL62" s="201">
        <v>0</v>
      </c>
      <c r="AM62" s="201">
        <v>0</v>
      </c>
      <c r="AN62" s="201">
        <v>0</v>
      </c>
      <c r="AO62" s="201">
        <v>40.86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0.79</v>
      </c>
      <c r="AV62" s="201">
        <v>0</v>
      </c>
      <c r="AW62" s="201">
        <v>0.18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0.1</v>
      </c>
      <c r="L63" s="201">
        <v>0.33</v>
      </c>
      <c r="M63" s="201">
        <v>0.09</v>
      </c>
      <c r="N63" s="201">
        <v>0.1</v>
      </c>
      <c r="O63" s="201">
        <v>0.11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0.03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-0.62</v>
      </c>
      <c r="AH63" s="201">
        <v>0</v>
      </c>
      <c r="AI63" s="201">
        <v>0</v>
      </c>
      <c r="AJ63" s="201">
        <v>0</v>
      </c>
      <c r="AK63" s="201">
        <v>0.68</v>
      </c>
      <c r="AL63" s="201">
        <v>0</v>
      </c>
      <c r="AM63" s="201">
        <v>0</v>
      </c>
      <c r="AN63" s="201">
        <v>0</v>
      </c>
      <c r="AO63" s="201">
        <v>40.86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0.79</v>
      </c>
      <c r="AV63" s="201">
        <v>0</v>
      </c>
      <c r="AW63" s="201">
        <v>0.18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0.11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0.03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-0.62</v>
      </c>
      <c r="AH64" s="201">
        <v>0</v>
      </c>
      <c r="AI64" s="201">
        <v>0</v>
      </c>
      <c r="AJ64" s="201">
        <v>0</v>
      </c>
      <c r="AK64" s="201">
        <v>0.68</v>
      </c>
      <c r="AL64" s="201">
        <v>0</v>
      </c>
      <c r="AM64" s="201">
        <v>0</v>
      </c>
      <c r="AN64" s="201">
        <v>0</v>
      </c>
      <c r="AO64" s="201">
        <v>40.86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0.79</v>
      </c>
      <c r="AV64" s="201">
        <v>0</v>
      </c>
      <c r="AW64" s="201">
        <v>0.18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0.1</v>
      </c>
      <c r="L65" s="201">
        <v>0.33</v>
      </c>
      <c r="M65" s="201">
        <v>0.09</v>
      </c>
      <c r="N65" s="201">
        <v>0.1</v>
      </c>
      <c r="O65" s="201">
        <v>0.11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-0.62</v>
      </c>
      <c r="AH65" s="201">
        <v>0</v>
      </c>
      <c r="AI65" s="201">
        <v>0</v>
      </c>
      <c r="AJ65" s="201">
        <v>0</v>
      </c>
      <c r="AK65" s="201">
        <v>0.68</v>
      </c>
      <c r="AL65" s="201">
        <v>0</v>
      </c>
      <c r="AM65" s="201">
        <v>0</v>
      </c>
      <c r="AN65" s="201">
        <v>0</v>
      </c>
      <c r="AO65" s="201">
        <v>40.86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0.79</v>
      </c>
      <c r="AV65" s="201">
        <v>0</v>
      </c>
      <c r="AW65" s="201">
        <v>0.18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0.11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-0.62</v>
      </c>
      <c r="AH66" s="201">
        <v>0</v>
      </c>
      <c r="AI66" s="201">
        <v>0</v>
      </c>
      <c r="AJ66" s="201">
        <v>0</v>
      </c>
      <c r="AK66" s="201">
        <v>0.68</v>
      </c>
      <c r="AL66" s="201">
        <v>0</v>
      </c>
      <c r="AM66" s="201">
        <v>0</v>
      </c>
      <c r="AN66" s="201">
        <v>0</v>
      </c>
      <c r="AO66" s="201">
        <v>40.86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0.79</v>
      </c>
      <c r="AV66" s="201">
        <v>0</v>
      </c>
      <c r="AW66" s="201">
        <v>0.18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10.01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0.11</v>
      </c>
      <c r="P67" s="201">
        <v>0.19</v>
      </c>
      <c r="Q67" s="201">
        <v>0</v>
      </c>
      <c r="R67" s="201">
        <v>0.05</v>
      </c>
      <c r="S67" s="201">
        <v>0.02</v>
      </c>
      <c r="T67" s="201">
        <v>0.71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-0.62</v>
      </c>
      <c r="AH67" s="201">
        <v>0</v>
      </c>
      <c r="AI67" s="201">
        <v>0</v>
      </c>
      <c r="AJ67" s="201">
        <v>0</v>
      </c>
      <c r="AK67" s="201">
        <v>0.68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0.79</v>
      </c>
      <c r="AV67" s="201">
        <v>0</v>
      </c>
      <c r="AW67" s="201">
        <v>0.18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10.01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0.11</v>
      </c>
      <c r="P68" s="201">
        <v>0.19</v>
      </c>
      <c r="Q68" s="201">
        <v>0</v>
      </c>
      <c r="R68" s="201">
        <v>0.05</v>
      </c>
      <c r="S68" s="201">
        <v>0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-0.62</v>
      </c>
      <c r="AH68" s="201">
        <v>0</v>
      </c>
      <c r="AI68" s="201">
        <v>0</v>
      </c>
      <c r="AJ68" s="201">
        <v>0</v>
      </c>
      <c r="AK68" s="201">
        <v>0.68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0.79</v>
      </c>
      <c r="AV68" s="201">
        <v>0</v>
      </c>
      <c r="AW68" s="201">
        <v>0.18</v>
      </c>
      <c r="AX68" s="201">
        <v>0.13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0.09</v>
      </c>
      <c r="L69" s="201">
        <v>0.33</v>
      </c>
      <c r="M69" s="201">
        <v>0.09</v>
      </c>
      <c r="N69" s="201">
        <v>0.1</v>
      </c>
      <c r="O69" s="201">
        <v>0.11</v>
      </c>
      <c r="P69" s="201">
        <v>0.19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-0.62</v>
      </c>
      <c r="AH69" s="201">
        <v>0</v>
      </c>
      <c r="AI69" s="201">
        <v>0</v>
      </c>
      <c r="AJ69" s="201">
        <v>0</v>
      </c>
      <c r="AK69" s="201">
        <v>0.68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0.79</v>
      </c>
      <c r="AV69" s="201">
        <v>0</v>
      </c>
      <c r="AW69" s="201">
        <v>0.18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0.09</v>
      </c>
      <c r="L70" s="201">
        <v>0.33</v>
      </c>
      <c r="M70" s="201">
        <v>0.09</v>
      </c>
      <c r="N70" s="201">
        <v>0.1</v>
      </c>
      <c r="O70" s="201">
        <v>0.11</v>
      </c>
      <c r="P70" s="201">
        <v>0.19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-0.62</v>
      </c>
      <c r="AH70" s="201">
        <v>0</v>
      </c>
      <c r="AI70" s="201">
        <v>0</v>
      </c>
      <c r="AJ70" s="201">
        <v>0</v>
      </c>
      <c r="AK70" s="201">
        <v>0.68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0.79</v>
      </c>
      <c r="AV70" s="201">
        <v>0</v>
      </c>
      <c r="AW70" s="201">
        <v>0.18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0.33</v>
      </c>
      <c r="M71" s="201">
        <v>0.09</v>
      </c>
      <c r="N71" s="201">
        <v>0.1</v>
      </c>
      <c r="O71" s="201">
        <v>0.11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1.72</v>
      </c>
      <c r="AD71" s="201">
        <v>0</v>
      </c>
      <c r="AE71" s="201">
        <v>0</v>
      </c>
      <c r="AF71" s="201">
        <v>0</v>
      </c>
      <c r="AG71" s="201">
        <v>-0.62</v>
      </c>
      <c r="AH71" s="201">
        <v>0</v>
      </c>
      <c r="AI71" s="201">
        <v>0</v>
      </c>
      <c r="AJ71" s="201">
        <v>0</v>
      </c>
      <c r="AK71" s="201">
        <v>0.68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0.79</v>
      </c>
      <c r="AV71" s="201">
        <v>0</v>
      </c>
      <c r="AW71" s="201">
        <v>0.18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0.33</v>
      </c>
      <c r="M72" s="201">
        <v>0.09</v>
      </c>
      <c r="N72" s="201">
        <v>0.1</v>
      </c>
      <c r="O72" s="201">
        <v>0.11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1.72</v>
      </c>
      <c r="AD72" s="201">
        <v>0</v>
      </c>
      <c r="AE72" s="201">
        <v>0</v>
      </c>
      <c r="AF72" s="201">
        <v>0</v>
      </c>
      <c r="AG72" s="201">
        <v>-0.62</v>
      </c>
      <c r="AH72" s="201">
        <v>0</v>
      </c>
      <c r="AI72" s="201">
        <v>0</v>
      </c>
      <c r="AJ72" s="201">
        <v>0</v>
      </c>
      <c r="AK72" s="201">
        <v>0.68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0.79</v>
      </c>
      <c r="AV72" s="201">
        <v>0</v>
      </c>
      <c r="AW72" s="201">
        <v>0.18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0.33</v>
      </c>
      <c r="M73" s="201">
        <v>0.09</v>
      </c>
      <c r="N73" s="201">
        <v>0.1</v>
      </c>
      <c r="O73" s="201">
        <v>0.11</v>
      </c>
      <c r="P73" s="201">
        <v>0.19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0.05</v>
      </c>
      <c r="AD73" s="201">
        <v>0</v>
      </c>
      <c r="AE73" s="201">
        <v>0</v>
      </c>
      <c r="AF73" s="201">
        <v>0</v>
      </c>
      <c r="AG73" s="201">
        <v>-0.62</v>
      </c>
      <c r="AH73" s="201">
        <v>0</v>
      </c>
      <c r="AI73" s="201">
        <v>0</v>
      </c>
      <c r="AJ73" s="201">
        <v>0</v>
      </c>
      <c r="AK73" s="201">
        <v>0.68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0.79</v>
      </c>
      <c r="AV73" s="201">
        <v>0</v>
      </c>
      <c r="AW73" s="201">
        <v>0.18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0.33</v>
      </c>
      <c r="M74" s="201">
        <v>0.09</v>
      </c>
      <c r="N74" s="201">
        <v>0.1</v>
      </c>
      <c r="O74" s="201">
        <v>0.11</v>
      </c>
      <c r="P74" s="201">
        <v>0.19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0.05</v>
      </c>
      <c r="AD74" s="201">
        <v>0</v>
      </c>
      <c r="AE74" s="201">
        <v>0</v>
      </c>
      <c r="AF74" s="201">
        <v>0</v>
      </c>
      <c r="AG74" s="201">
        <v>-0.62</v>
      </c>
      <c r="AH74" s="201">
        <v>0</v>
      </c>
      <c r="AI74" s="201">
        <v>0</v>
      </c>
      <c r="AJ74" s="201">
        <v>0</v>
      </c>
      <c r="AK74" s="201">
        <v>0.68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0.79</v>
      </c>
      <c r="AV74" s="201">
        <v>0</v>
      </c>
      <c r="AW74" s="201">
        <v>0.18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0.33</v>
      </c>
      <c r="M75" s="201">
        <v>0.09</v>
      </c>
      <c r="N75" s="201">
        <v>0.1</v>
      </c>
      <c r="O75" s="201">
        <v>0.11</v>
      </c>
      <c r="P75" s="201">
        <v>0.19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0.05</v>
      </c>
      <c r="AD75" s="201">
        <v>0</v>
      </c>
      <c r="AE75" s="201">
        <v>0</v>
      </c>
      <c r="AF75" s="201">
        <v>0</v>
      </c>
      <c r="AG75" s="201">
        <v>-0.62</v>
      </c>
      <c r="AH75" s="201">
        <v>0</v>
      </c>
      <c r="AI75" s="201">
        <v>0</v>
      </c>
      <c r="AJ75" s="201">
        <v>0</v>
      </c>
      <c r="AK75" s="201">
        <v>0.68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0.79</v>
      </c>
      <c r="AV75" s="201">
        <v>0</v>
      </c>
      <c r="AW75" s="201">
        <v>0.18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0.11</v>
      </c>
      <c r="P76" s="201">
        <v>0.19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0.05</v>
      </c>
      <c r="AD76" s="201">
        <v>0</v>
      </c>
      <c r="AE76" s="201">
        <v>0</v>
      </c>
      <c r="AF76" s="201">
        <v>0</v>
      </c>
      <c r="AG76" s="201">
        <v>-0.62</v>
      </c>
      <c r="AH76" s="201">
        <v>0</v>
      </c>
      <c r="AI76" s="201">
        <v>0</v>
      </c>
      <c r="AJ76" s="201">
        <v>0</v>
      </c>
      <c r="AK76" s="201">
        <v>0.68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0.79</v>
      </c>
      <c r="AV76" s="201">
        <v>0</v>
      </c>
      <c r="AW76" s="201">
        <v>0.18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0.11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0.05</v>
      </c>
      <c r="AD77" s="201">
        <v>0</v>
      </c>
      <c r="AE77" s="201">
        <v>0</v>
      </c>
      <c r="AF77" s="201">
        <v>0</v>
      </c>
      <c r="AG77" s="201">
        <v>-0.62</v>
      </c>
      <c r="AH77" s="201">
        <v>0</v>
      </c>
      <c r="AI77" s="201">
        <v>0</v>
      </c>
      <c r="AJ77" s="201">
        <v>0</v>
      </c>
      <c r="AK77" s="201">
        <v>13.35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0.79</v>
      </c>
      <c r="AV77" s="201">
        <v>0</v>
      </c>
      <c r="AW77" s="201">
        <v>0.18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0.11</v>
      </c>
      <c r="P78" s="201">
        <v>0.19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1.21</v>
      </c>
      <c r="AD78" s="201">
        <v>0</v>
      </c>
      <c r="AE78" s="201">
        <v>0</v>
      </c>
      <c r="AF78" s="201">
        <v>0</v>
      </c>
      <c r="AG78" s="201">
        <v>-0.62</v>
      </c>
      <c r="AH78" s="201">
        <v>0</v>
      </c>
      <c r="AI78" s="201">
        <v>0</v>
      </c>
      <c r="AJ78" s="201">
        <v>0</v>
      </c>
      <c r="AK78" s="201">
        <v>13.35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0.79</v>
      </c>
      <c r="AV78" s="201">
        <v>0</v>
      </c>
      <c r="AW78" s="201">
        <v>0.18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0.33</v>
      </c>
      <c r="M79" s="201">
        <v>0.09</v>
      </c>
      <c r="N79" s="201">
        <v>0.1</v>
      </c>
      <c r="O79" s="201">
        <v>0.11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1.1399999999999999</v>
      </c>
      <c r="AD79" s="201">
        <v>0</v>
      </c>
      <c r="AE79" s="201">
        <v>0</v>
      </c>
      <c r="AF79" s="201">
        <v>0</v>
      </c>
      <c r="AG79" s="201">
        <v>-0.62</v>
      </c>
      <c r="AH79" s="201">
        <v>0</v>
      </c>
      <c r="AI79" s="201">
        <v>0</v>
      </c>
      <c r="AJ79" s="201">
        <v>0</v>
      </c>
      <c r="AK79" s="201">
        <v>13.35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0.79</v>
      </c>
      <c r="AV79" s="201">
        <v>0</v>
      </c>
      <c r="AW79" s="201">
        <v>0.18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0.11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-0.62</v>
      </c>
      <c r="AH80" s="201">
        <v>0</v>
      </c>
      <c r="AI80" s="201">
        <v>0</v>
      </c>
      <c r="AJ80" s="201">
        <v>0</v>
      </c>
      <c r="AK80" s="201">
        <v>13.35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0.79</v>
      </c>
      <c r="AV80" s="201">
        <v>0</v>
      </c>
      <c r="AW80" s="201">
        <v>0.18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0.11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-0.62</v>
      </c>
      <c r="AH81" s="201">
        <v>0</v>
      </c>
      <c r="AI81" s="201">
        <v>0</v>
      </c>
      <c r="AJ81" s="201">
        <v>0</v>
      </c>
      <c r="AK81" s="201">
        <v>13.35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</v>
      </c>
      <c r="AW81" s="201">
        <v>0.18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0.11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-0.62</v>
      </c>
      <c r="AH82" s="201">
        <v>0</v>
      </c>
      <c r="AI82" s="201">
        <v>0</v>
      </c>
      <c r="AJ82" s="201">
        <v>0</v>
      </c>
      <c r="AK82" s="201">
        <v>13.35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</v>
      </c>
      <c r="AW82" s="201">
        <v>0.18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0.11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-0.62</v>
      </c>
      <c r="AH83" s="201">
        <v>0</v>
      </c>
      <c r="AI83" s="201">
        <v>0</v>
      </c>
      <c r="AJ83" s="201">
        <v>0</v>
      </c>
      <c r="AK83" s="201">
        <v>13.35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</v>
      </c>
      <c r="AW83" s="201">
        <v>0.18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0.11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-0.62</v>
      </c>
      <c r="AH84" s="201">
        <v>0</v>
      </c>
      <c r="AI84" s="201">
        <v>0</v>
      </c>
      <c r="AJ84" s="201">
        <v>0</v>
      </c>
      <c r="AK84" s="201">
        <v>13.35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</v>
      </c>
      <c r="AW84" s="201">
        <v>0.18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0.11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-0.62</v>
      </c>
      <c r="AH85" s="201">
        <v>0</v>
      </c>
      <c r="AI85" s="201">
        <v>0</v>
      </c>
      <c r="AJ85" s="201">
        <v>0</v>
      </c>
      <c r="AK85" s="201">
        <v>13.35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</v>
      </c>
      <c r="AW85" s="201">
        <v>0.18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0.11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-0.62</v>
      </c>
      <c r="AH86" s="201">
        <v>0</v>
      </c>
      <c r="AI86" s="201">
        <v>0</v>
      </c>
      <c r="AJ86" s="201">
        <v>0</v>
      </c>
      <c r="AK86" s="201">
        <v>13.35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</v>
      </c>
      <c r="AW86" s="201">
        <v>0.18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0.11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-0.63</v>
      </c>
      <c r="AH87" s="201">
        <v>0</v>
      </c>
      <c r="AI87" s="201">
        <v>0</v>
      </c>
      <c r="AJ87" s="201">
        <v>0</v>
      </c>
      <c r="AK87" s="201">
        <v>13.35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</v>
      </c>
      <c r="AW87" s="201">
        <v>0.18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0.11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-0.63</v>
      </c>
      <c r="AH88" s="201">
        <v>0</v>
      </c>
      <c r="AI88" s="201">
        <v>0</v>
      </c>
      <c r="AJ88" s="201">
        <v>0</v>
      </c>
      <c r="AK88" s="201">
        <v>13.35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</v>
      </c>
      <c r="AW88" s="201">
        <v>0.18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0.11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-0.63</v>
      </c>
      <c r="AH89" s="201">
        <v>0</v>
      </c>
      <c r="AI89" s="201">
        <v>0</v>
      </c>
      <c r="AJ89" s="201">
        <v>0</v>
      </c>
      <c r="AK89" s="201">
        <v>13.35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</v>
      </c>
      <c r="AW89" s="201">
        <v>0.18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0.11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-0.63</v>
      </c>
      <c r="AH90" s="201">
        <v>0</v>
      </c>
      <c r="AI90" s="201">
        <v>0</v>
      </c>
      <c r="AJ90" s="201">
        <v>0</v>
      </c>
      <c r="AK90" s="201">
        <v>13.35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</v>
      </c>
      <c r="AW90" s="201">
        <v>0.18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0.11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-0.63</v>
      </c>
      <c r="AH91" s="201">
        <v>0</v>
      </c>
      <c r="AI91" s="201">
        <v>0</v>
      </c>
      <c r="AJ91" s="201">
        <v>0</v>
      </c>
      <c r="AK91" s="201">
        <v>13.35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</v>
      </c>
      <c r="AW91" s="201">
        <v>0.18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10.01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0.11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-0.63</v>
      </c>
      <c r="AH92" s="201">
        <v>0</v>
      </c>
      <c r="AI92" s="201">
        <v>0</v>
      </c>
      <c r="AJ92" s="201">
        <v>0</v>
      </c>
      <c r="AK92" s="201">
        <v>13.35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</v>
      </c>
      <c r="AW92" s="201">
        <v>0.18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10.01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0.11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1.63</v>
      </c>
      <c r="AD93" s="201">
        <v>0</v>
      </c>
      <c r="AE93" s="201">
        <v>0</v>
      </c>
      <c r="AF93" s="201">
        <v>0</v>
      </c>
      <c r="AG93" s="201">
        <v>-0.63</v>
      </c>
      <c r="AH93" s="201">
        <v>0</v>
      </c>
      <c r="AI93" s="201">
        <v>0</v>
      </c>
      <c r="AJ93" s="201">
        <v>0</v>
      </c>
      <c r="AK93" s="201">
        <v>13.35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</v>
      </c>
      <c r="AW93" s="201">
        <v>0.18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10.01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0.11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1.63</v>
      </c>
      <c r="AD94" s="201">
        <v>0</v>
      </c>
      <c r="AE94" s="201">
        <v>0</v>
      </c>
      <c r="AF94" s="201">
        <v>0</v>
      </c>
      <c r="AG94" s="201">
        <v>-0.63</v>
      </c>
      <c r="AH94" s="201">
        <v>0</v>
      </c>
      <c r="AI94" s="201">
        <v>0</v>
      </c>
      <c r="AJ94" s="201">
        <v>0</v>
      </c>
      <c r="AK94" s="201">
        <v>13.35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</v>
      </c>
      <c r="AW94" s="201">
        <v>0.18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10.01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0.11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1.63</v>
      </c>
      <c r="AD95" s="201">
        <v>0</v>
      </c>
      <c r="AE95" s="201">
        <v>0</v>
      </c>
      <c r="AF95" s="201">
        <v>0</v>
      </c>
      <c r="AG95" s="201">
        <v>-0.63</v>
      </c>
      <c r="AH95" s="201">
        <v>0</v>
      </c>
      <c r="AI95" s="201">
        <v>0</v>
      </c>
      <c r="AJ95" s="201">
        <v>0</v>
      </c>
      <c r="AK95" s="201">
        <v>13.35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</v>
      </c>
      <c r="AW95" s="201">
        <v>0.18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10.01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0.11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-0.63</v>
      </c>
      <c r="AH96" s="201">
        <v>0</v>
      </c>
      <c r="AI96" s="201">
        <v>0</v>
      </c>
      <c r="AJ96" s="201">
        <v>0</v>
      </c>
      <c r="AK96" s="201">
        <v>13.35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</v>
      </c>
      <c r="AW96" s="201">
        <v>0.18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10.01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0.11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-0.63</v>
      </c>
      <c r="AH97" s="201">
        <v>0</v>
      </c>
      <c r="AI97" s="201">
        <v>0</v>
      </c>
      <c r="AJ97" s="201">
        <v>0</v>
      </c>
      <c r="AK97" s="201">
        <v>13.35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</v>
      </c>
      <c r="AW97" s="201">
        <v>0.18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10.01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0.11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-0.63</v>
      </c>
      <c r="AH98" s="201">
        <v>0</v>
      </c>
      <c r="AI98" s="201">
        <v>0</v>
      </c>
      <c r="AJ98" s="201">
        <v>0</v>
      </c>
      <c r="AK98" s="201">
        <v>13.35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</v>
      </c>
      <c r="AW98" s="201">
        <v>0.18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0.11820000000000022</v>
      </c>
      <c r="E99">
        <f t="shared" si="0"/>
        <v>0</v>
      </c>
      <c r="F99">
        <f t="shared" si="0"/>
        <v>0</v>
      </c>
      <c r="G99">
        <f t="shared" si="0"/>
        <v>0.18853499999999973</v>
      </c>
      <c r="H99">
        <f t="shared" si="0"/>
        <v>0</v>
      </c>
      <c r="I99">
        <f t="shared" si="0"/>
        <v>0</v>
      </c>
      <c r="J99">
        <f t="shared" si="0"/>
        <v>0.23554999999999998</v>
      </c>
      <c r="K99">
        <f t="shared" si="0"/>
        <v>1.7062499999999949E-2</v>
      </c>
      <c r="L99">
        <f t="shared" si="0"/>
        <v>4.6190000000000224E-2</v>
      </c>
      <c r="M99">
        <f t="shared" si="0"/>
        <v>1.5377500000000053E-2</v>
      </c>
      <c r="N99">
        <f t="shared" si="0"/>
        <v>1.7289999999999934E-2</v>
      </c>
      <c r="O99">
        <f t="shared" si="0"/>
        <v>1.9102499999999981E-2</v>
      </c>
      <c r="P99">
        <f t="shared" si="0"/>
        <v>3.1762499999999985E-2</v>
      </c>
      <c r="Q99">
        <f t="shared" si="0"/>
        <v>1.9650000000000002E-3</v>
      </c>
      <c r="R99">
        <f t="shared" si="0"/>
        <v>8.3224999999999879E-3</v>
      </c>
      <c r="S99">
        <f t="shared" si="0"/>
        <v>3.5224999999999948E-3</v>
      </c>
      <c r="T99">
        <f t="shared" si="0"/>
        <v>8.2099999999999985E-3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3.6962499999999947E-2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-1.5584999999999989E-2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0.17793250000000002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1.4839500000000017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5.3859999999999866E-2</v>
      </c>
      <c r="AV99">
        <f t="shared" si="0"/>
        <v>0</v>
      </c>
      <c r="AW99">
        <f t="shared" si="0"/>
        <v>4.3199999999999957E-3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25.23</v>
      </c>
      <c r="K3" s="201">
        <v>0.32</v>
      </c>
      <c r="L3" s="201">
        <v>13.52</v>
      </c>
      <c r="M3" s="201">
        <v>0.97</v>
      </c>
      <c r="N3" s="201">
        <v>1.27</v>
      </c>
      <c r="O3" s="201">
        <v>0</v>
      </c>
      <c r="P3" s="201">
        <v>1.49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2.23</v>
      </c>
      <c r="V3" s="201">
        <v>0.16</v>
      </c>
      <c r="W3" s="201">
        <v>0.47</v>
      </c>
      <c r="X3" s="201">
        <v>1.58</v>
      </c>
      <c r="Y3" s="201">
        <v>0</v>
      </c>
      <c r="Z3" s="201">
        <v>2.7</v>
      </c>
      <c r="AA3" s="201">
        <v>0.96</v>
      </c>
      <c r="AB3" s="201">
        <v>0</v>
      </c>
      <c r="AC3" s="201">
        <v>11.25</v>
      </c>
      <c r="AD3" s="201">
        <v>0</v>
      </c>
      <c r="AE3" s="201">
        <v>0</v>
      </c>
      <c r="AF3" s="201">
        <v>0</v>
      </c>
      <c r="AG3" s="201">
        <v>-1.54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165.77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25.23</v>
      </c>
      <c r="K4" s="201">
        <v>0.32</v>
      </c>
      <c r="L4" s="201">
        <v>13.52</v>
      </c>
      <c r="M4" s="201">
        <v>0.97</v>
      </c>
      <c r="N4" s="201">
        <v>1.27</v>
      </c>
      <c r="O4" s="201">
        <v>0</v>
      </c>
      <c r="P4" s="201">
        <v>1.49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2.23</v>
      </c>
      <c r="V4" s="201">
        <v>0.13</v>
      </c>
      <c r="W4" s="201">
        <v>0.47</v>
      </c>
      <c r="X4" s="201">
        <v>1.58</v>
      </c>
      <c r="Y4" s="201">
        <v>0</v>
      </c>
      <c r="Z4" s="201">
        <v>2.7</v>
      </c>
      <c r="AA4" s="201">
        <v>0.96</v>
      </c>
      <c r="AB4" s="201">
        <v>0</v>
      </c>
      <c r="AC4" s="201">
        <v>11.25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165.77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0.32</v>
      </c>
      <c r="L5" s="201">
        <v>13.52</v>
      </c>
      <c r="M5" s="201">
        <v>0.97</v>
      </c>
      <c r="N5" s="201">
        <v>1.27</v>
      </c>
      <c r="O5" s="201">
        <v>0</v>
      </c>
      <c r="P5" s="201">
        <v>1.49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2.23</v>
      </c>
      <c r="V5" s="201">
        <v>0.13</v>
      </c>
      <c r="W5" s="201">
        <v>0.47</v>
      </c>
      <c r="X5" s="201">
        <v>1.58</v>
      </c>
      <c r="Y5" s="201">
        <v>0</v>
      </c>
      <c r="Z5" s="201">
        <v>2.7</v>
      </c>
      <c r="AA5" s="201">
        <v>0.96</v>
      </c>
      <c r="AB5" s="201">
        <v>0</v>
      </c>
      <c r="AC5" s="201">
        <v>11.25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165.77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0.32</v>
      </c>
      <c r="L6" s="201">
        <v>13.52</v>
      </c>
      <c r="M6" s="201">
        <v>0.97</v>
      </c>
      <c r="N6" s="201">
        <v>1.27</v>
      </c>
      <c r="O6" s="201">
        <v>0</v>
      </c>
      <c r="P6" s="201">
        <v>1.49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2.23</v>
      </c>
      <c r="V6" s="201">
        <v>0.13</v>
      </c>
      <c r="W6" s="201">
        <v>0.47</v>
      </c>
      <c r="X6" s="201">
        <v>1.58</v>
      </c>
      <c r="Y6" s="201">
        <v>0</v>
      </c>
      <c r="Z6" s="201">
        <v>2.7</v>
      </c>
      <c r="AA6" s="201">
        <v>0.96</v>
      </c>
      <c r="AB6" s="201">
        <v>0</v>
      </c>
      <c r="AC6" s="201">
        <v>11.25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165.77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24.95</v>
      </c>
      <c r="K7" s="201">
        <v>0.32</v>
      </c>
      <c r="L7" s="201">
        <v>13.52</v>
      </c>
      <c r="M7" s="201">
        <v>0.97</v>
      </c>
      <c r="N7" s="201">
        <v>1.27</v>
      </c>
      <c r="O7" s="201">
        <v>0</v>
      </c>
      <c r="P7" s="201">
        <v>1.49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2.23</v>
      </c>
      <c r="V7" s="201">
        <v>0.13</v>
      </c>
      <c r="W7" s="201">
        <v>0.47</v>
      </c>
      <c r="X7" s="201">
        <v>1.58</v>
      </c>
      <c r="Y7" s="201">
        <v>0</v>
      </c>
      <c r="Z7" s="201">
        <v>2.7</v>
      </c>
      <c r="AA7" s="201">
        <v>0.96</v>
      </c>
      <c r="AB7" s="201">
        <v>0</v>
      </c>
      <c r="AC7" s="201">
        <v>11.25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165.77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25.9</v>
      </c>
      <c r="K8" s="201">
        <v>0.32</v>
      </c>
      <c r="L8" s="201">
        <v>13.52</v>
      </c>
      <c r="M8" s="201">
        <v>0.97</v>
      </c>
      <c r="N8" s="201">
        <v>1.27</v>
      </c>
      <c r="O8" s="201">
        <v>0</v>
      </c>
      <c r="P8" s="201">
        <v>1.49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2.23</v>
      </c>
      <c r="V8" s="201">
        <v>0.13</v>
      </c>
      <c r="W8" s="201">
        <v>0.47</v>
      </c>
      <c r="X8" s="201">
        <v>1.58</v>
      </c>
      <c r="Y8" s="201">
        <v>0</v>
      </c>
      <c r="Z8" s="201">
        <v>2.7</v>
      </c>
      <c r="AA8" s="201">
        <v>0.96</v>
      </c>
      <c r="AB8" s="201">
        <v>0</v>
      </c>
      <c r="AC8" s="201">
        <v>11.25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165.77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25.9</v>
      </c>
      <c r="K9" s="201">
        <v>0.32</v>
      </c>
      <c r="L9" s="201">
        <v>13.52</v>
      </c>
      <c r="M9" s="201">
        <v>0.97</v>
      </c>
      <c r="N9" s="201">
        <v>1.27</v>
      </c>
      <c r="O9" s="201">
        <v>0</v>
      </c>
      <c r="P9" s="201">
        <v>1.49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2.23</v>
      </c>
      <c r="V9" s="201">
        <v>0.13</v>
      </c>
      <c r="W9" s="201">
        <v>0.47</v>
      </c>
      <c r="X9" s="201">
        <v>1.58</v>
      </c>
      <c r="Y9" s="201">
        <v>0</v>
      </c>
      <c r="Z9" s="201">
        <v>2.7</v>
      </c>
      <c r="AA9" s="201">
        <v>0.96</v>
      </c>
      <c r="AB9" s="201">
        <v>0</v>
      </c>
      <c r="AC9" s="201">
        <v>11.25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165.77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25.9</v>
      </c>
      <c r="K10" s="201">
        <v>0.32</v>
      </c>
      <c r="L10" s="201">
        <v>13.52</v>
      </c>
      <c r="M10" s="201">
        <v>0.97</v>
      </c>
      <c r="N10" s="201">
        <v>1.27</v>
      </c>
      <c r="O10" s="201">
        <v>0</v>
      </c>
      <c r="P10" s="201">
        <v>1.49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2.23</v>
      </c>
      <c r="V10" s="201">
        <v>0.13</v>
      </c>
      <c r="W10" s="201">
        <v>0.47</v>
      </c>
      <c r="X10" s="201">
        <v>1.58</v>
      </c>
      <c r="Y10" s="201">
        <v>0</v>
      </c>
      <c r="Z10" s="201">
        <v>2.7</v>
      </c>
      <c r="AA10" s="201">
        <v>0.96</v>
      </c>
      <c r="AB10" s="201">
        <v>0</v>
      </c>
      <c r="AC10" s="201">
        <v>11.25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165.77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25.9</v>
      </c>
      <c r="K11" s="201">
        <v>0.32</v>
      </c>
      <c r="L11" s="201">
        <v>13.27</v>
      </c>
      <c r="M11" s="201">
        <v>0.97</v>
      </c>
      <c r="N11" s="201">
        <v>1.27</v>
      </c>
      <c r="O11" s="201">
        <v>0</v>
      </c>
      <c r="P11" s="201">
        <v>1.49</v>
      </c>
      <c r="Q11" s="201">
        <v>0.23</v>
      </c>
      <c r="R11" s="201">
        <v>0.45</v>
      </c>
      <c r="S11" s="201">
        <v>0.28000000000000003</v>
      </c>
      <c r="T11" s="201">
        <v>0</v>
      </c>
      <c r="U11" s="201">
        <v>2.23</v>
      </c>
      <c r="V11" s="201">
        <v>0.13</v>
      </c>
      <c r="W11" s="201">
        <v>0.47</v>
      </c>
      <c r="X11" s="201">
        <v>1.58</v>
      </c>
      <c r="Y11" s="201">
        <v>0</v>
      </c>
      <c r="Z11" s="201">
        <v>2.7</v>
      </c>
      <c r="AA11" s="201">
        <v>0.96</v>
      </c>
      <c r="AB11" s="201">
        <v>0</v>
      </c>
      <c r="AC11" s="201">
        <v>11.25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165.77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25.9</v>
      </c>
      <c r="K12" s="201">
        <v>0.32</v>
      </c>
      <c r="L12" s="201">
        <v>13.27</v>
      </c>
      <c r="M12" s="201">
        <v>0.97</v>
      </c>
      <c r="N12" s="201">
        <v>1.27</v>
      </c>
      <c r="O12" s="201">
        <v>0</v>
      </c>
      <c r="P12" s="201">
        <v>1.49</v>
      </c>
      <c r="Q12" s="201">
        <v>0.23</v>
      </c>
      <c r="R12" s="201">
        <v>0.45</v>
      </c>
      <c r="S12" s="201">
        <v>0.28000000000000003</v>
      </c>
      <c r="T12" s="201">
        <v>0</v>
      </c>
      <c r="U12" s="201">
        <v>2.23</v>
      </c>
      <c r="V12" s="201">
        <v>0.13</v>
      </c>
      <c r="W12" s="201">
        <v>0.47</v>
      </c>
      <c r="X12" s="201">
        <v>1.58</v>
      </c>
      <c r="Y12" s="201">
        <v>0</v>
      </c>
      <c r="Z12" s="201">
        <v>2.7</v>
      </c>
      <c r="AA12" s="201">
        <v>0.96</v>
      </c>
      <c r="AB12" s="201">
        <v>0</v>
      </c>
      <c r="AC12" s="201">
        <v>11.25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165.77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25.9</v>
      </c>
      <c r="K13" s="201">
        <v>0.32</v>
      </c>
      <c r="L13" s="201">
        <v>13.27</v>
      </c>
      <c r="M13" s="201">
        <v>0.97</v>
      </c>
      <c r="N13" s="201">
        <v>1.27</v>
      </c>
      <c r="O13" s="201">
        <v>0</v>
      </c>
      <c r="P13" s="201">
        <v>1.49</v>
      </c>
      <c r="Q13" s="201">
        <v>0.23</v>
      </c>
      <c r="R13" s="201">
        <v>0.45</v>
      </c>
      <c r="S13" s="201">
        <v>0.28000000000000003</v>
      </c>
      <c r="T13" s="201">
        <v>0</v>
      </c>
      <c r="U13" s="201">
        <v>2.23</v>
      </c>
      <c r="V13" s="201">
        <v>0.13</v>
      </c>
      <c r="W13" s="201">
        <v>0.47</v>
      </c>
      <c r="X13" s="201">
        <v>1.58</v>
      </c>
      <c r="Y13" s="201">
        <v>0</v>
      </c>
      <c r="Z13" s="201">
        <v>2.7</v>
      </c>
      <c r="AA13" s="201">
        <v>0.96</v>
      </c>
      <c r="AB13" s="201">
        <v>0</v>
      </c>
      <c r="AC13" s="201">
        <v>11.25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165.77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25.9</v>
      </c>
      <c r="K14" s="201">
        <v>0.32</v>
      </c>
      <c r="L14" s="201">
        <v>13.27</v>
      </c>
      <c r="M14" s="201">
        <v>0.97</v>
      </c>
      <c r="N14" s="201">
        <v>1.27</v>
      </c>
      <c r="O14" s="201">
        <v>0</v>
      </c>
      <c r="P14" s="201">
        <v>1.49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2.23</v>
      </c>
      <c r="V14" s="201">
        <v>0.13</v>
      </c>
      <c r="W14" s="201">
        <v>0.47</v>
      </c>
      <c r="X14" s="201">
        <v>1.58</v>
      </c>
      <c r="Y14" s="201">
        <v>0</v>
      </c>
      <c r="Z14" s="201">
        <v>2.7</v>
      </c>
      <c r="AA14" s="201">
        <v>0.96</v>
      </c>
      <c r="AB14" s="201">
        <v>0</v>
      </c>
      <c r="AC14" s="201">
        <v>11.25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165.77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20.49</v>
      </c>
      <c r="H15" s="201">
        <v>0</v>
      </c>
      <c r="I15" s="201">
        <v>0</v>
      </c>
      <c r="J15" s="201">
        <v>26.23</v>
      </c>
      <c r="K15" s="201">
        <v>0.32</v>
      </c>
      <c r="L15" s="201">
        <v>13.52</v>
      </c>
      <c r="M15" s="201">
        <v>0.97</v>
      </c>
      <c r="N15" s="201">
        <v>1.26</v>
      </c>
      <c r="O15" s="201">
        <v>0</v>
      </c>
      <c r="P15" s="201">
        <v>1.49</v>
      </c>
      <c r="Q15" s="201">
        <v>0.23</v>
      </c>
      <c r="R15" s="201">
        <v>0.45</v>
      </c>
      <c r="S15" s="201">
        <v>0.28000000000000003</v>
      </c>
      <c r="T15" s="201">
        <v>0</v>
      </c>
      <c r="U15" s="201">
        <v>2.23</v>
      </c>
      <c r="V15" s="201">
        <v>0.13</v>
      </c>
      <c r="W15" s="201">
        <v>0.47</v>
      </c>
      <c r="X15" s="201">
        <v>1.58</v>
      </c>
      <c r="Y15" s="201">
        <v>0</v>
      </c>
      <c r="Z15" s="201">
        <v>2.7</v>
      </c>
      <c r="AA15" s="201">
        <v>0.96</v>
      </c>
      <c r="AB15" s="201">
        <v>0</v>
      </c>
      <c r="AC15" s="201">
        <v>11.25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165.77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20.49</v>
      </c>
      <c r="H16" s="201">
        <v>0</v>
      </c>
      <c r="I16" s="201">
        <v>0</v>
      </c>
      <c r="J16" s="201">
        <v>26.23</v>
      </c>
      <c r="K16" s="201">
        <v>0.33</v>
      </c>
      <c r="L16" s="201">
        <v>13.52</v>
      </c>
      <c r="M16" s="201">
        <v>0.97</v>
      </c>
      <c r="N16" s="201">
        <v>1.26</v>
      </c>
      <c r="O16" s="201">
        <v>0</v>
      </c>
      <c r="P16" s="201">
        <v>1.49</v>
      </c>
      <c r="Q16" s="201">
        <v>0.23</v>
      </c>
      <c r="R16" s="201">
        <v>0.45</v>
      </c>
      <c r="S16" s="201">
        <v>0.28000000000000003</v>
      </c>
      <c r="T16" s="201">
        <v>0</v>
      </c>
      <c r="U16" s="201">
        <v>2.23</v>
      </c>
      <c r="V16" s="201">
        <v>0.13</v>
      </c>
      <c r="W16" s="201">
        <v>0.47</v>
      </c>
      <c r="X16" s="201">
        <v>1.58</v>
      </c>
      <c r="Y16" s="201">
        <v>0</v>
      </c>
      <c r="Z16" s="201">
        <v>2.7</v>
      </c>
      <c r="AA16" s="201">
        <v>0.96</v>
      </c>
      <c r="AB16" s="201">
        <v>0</v>
      </c>
      <c r="AC16" s="201">
        <v>11.25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165.77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20.49</v>
      </c>
      <c r="H17" s="201">
        <v>0</v>
      </c>
      <c r="I17" s="201">
        <v>0</v>
      </c>
      <c r="J17" s="201">
        <v>26.23</v>
      </c>
      <c r="K17" s="201">
        <v>0.33</v>
      </c>
      <c r="L17" s="201">
        <v>90.27</v>
      </c>
      <c r="M17" s="201">
        <v>0.97</v>
      </c>
      <c r="N17" s="201">
        <v>1.26</v>
      </c>
      <c r="O17" s="201">
        <v>0</v>
      </c>
      <c r="P17" s="201">
        <v>1.49</v>
      </c>
      <c r="Q17" s="201">
        <v>0.23</v>
      </c>
      <c r="R17" s="201">
        <v>0.45</v>
      </c>
      <c r="S17" s="201">
        <v>0.28000000000000003</v>
      </c>
      <c r="T17" s="201">
        <v>0</v>
      </c>
      <c r="U17" s="201">
        <v>2.23</v>
      </c>
      <c r="V17" s="201">
        <v>0.13</v>
      </c>
      <c r="W17" s="201">
        <v>0.47</v>
      </c>
      <c r="X17" s="201">
        <v>1.58</v>
      </c>
      <c r="Y17" s="201">
        <v>0</v>
      </c>
      <c r="Z17" s="201">
        <v>2.7</v>
      </c>
      <c r="AA17" s="201">
        <v>0.96</v>
      </c>
      <c r="AB17" s="201">
        <v>0</v>
      </c>
      <c r="AC17" s="201">
        <v>11.25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165.77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20.49</v>
      </c>
      <c r="H18" s="201">
        <v>0</v>
      </c>
      <c r="I18" s="201">
        <v>0</v>
      </c>
      <c r="J18" s="201">
        <v>26.23</v>
      </c>
      <c r="K18" s="201">
        <v>0.33</v>
      </c>
      <c r="L18" s="201">
        <v>124.05</v>
      </c>
      <c r="M18" s="201">
        <v>0.97</v>
      </c>
      <c r="N18" s="201">
        <v>1.26</v>
      </c>
      <c r="O18" s="201">
        <v>0</v>
      </c>
      <c r="P18" s="201">
        <v>1.49</v>
      </c>
      <c r="Q18" s="201">
        <v>0.23</v>
      </c>
      <c r="R18" s="201">
        <v>0.45</v>
      </c>
      <c r="S18" s="201">
        <v>0.28000000000000003</v>
      </c>
      <c r="T18" s="201">
        <v>0</v>
      </c>
      <c r="U18" s="201">
        <v>2.23</v>
      </c>
      <c r="V18" s="201">
        <v>0.13</v>
      </c>
      <c r="W18" s="201">
        <v>0.47</v>
      </c>
      <c r="X18" s="201">
        <v>1.58</v>
      </c>
      <c r="Y18" s="201">
        <v>0</v>
      </c>
      <c r="Z18" s="201">
        <v>2.7</v>
      </c>
      <c r="AA18" s="201">
        <v>0.96</v>
      </c>
      <c r="AB18" s="201">
        <v>0</v>
      </c>
      <c r="AC18" s="201">
        <v>11.25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165.77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20.49</v>
      </c>
      <c r="H19" s="201">
        <v>0</v>
      </c>
      <c r="I19" s="201">
        <v>0</v>
      </c>
      <c r="J19" s="201">
        <v>26.23</v>
      </c>
      <c r="K19" s="201">
        <v>0.33</v>
      </c>
      <c r="L19" s="201">
        <v>157.84</v>
      </c>
      <c r="M19" s="201">
        <v>0.97</v>
      </c>
      <c r="N19" s="201">
        <v>1.26</v>
      </c>
      <c r="O19" s="201">
        <v>0</v>
      </c>
      <c r="P19" s="201">
        <v>1.49</v>
      </c>
      <c r="Q19" s="201">
        <v>0.21</v>
      </c>
      <c r="R19" s="201">
        <v>0.45</v>
      </c>
      <c r="S19" s="201">
        <v>0.28000000000000003</v>
      </c>
      <c r="T19" s="201">
        <v>0</v>
      </c>
      <c r="U19" s="201">
        <v>2.23</v>
      </c>
      <c r="V19" s="201">
        <v>0.13</v>
      </c>
      <c r="W19" s="201">
        <v>0.47</v>
      </c>
      <c r="X19" s="201">
        <v>1.58</v>
      </c>
      <c r="Y19" s="201">
        <v>0</v>
      </c>
      <c r="Z19" s="201">
        <v>2.7</v>
      </c>
      <c r="AA19" s="201">
        <v>0.96</v>
      </c>
      <c r="AB19" s="201">
        <v>0</v>
      </c>
      <c r="AC19" s="201">
        <v>11.25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165.77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20.49</v>
      </c>
      <c r="H20" s="201">
        <v>0</v>
      </c>
      <c r="I20" s="201">
        <v>0</v>
      </c>
      <c r="J20" s="201">
        <v>26.23</v>
      </c>
      <c r="K20" s="201">
        <v>0.33</v>
      </c>
      <c r="L20" s="201">
        <v>177.14</v>
      </c>
      <c r="M20" s="201">
        <v>0.97</v>
      </c>
      <c r="N20" s="201">
        <v>1.26</v>
      </c>
      <c r="O20" s="201">
        <v>0</v>
      </c>
      <c r="P20" s="201">
        <v>1.49</v>
      </c>
      <c r="Q20" s="201">
        <v>0.23</v>
      </c>
      <c r="R20" s="201">
        <v>0.45</v>
      </c>
      <c r="S20" s="201">
        <v>0.28000000000000003</v>
      </c>
      <c r="T20" s="201">
        <v>0</v>
      </c>
      <c r="U20" s="201">
        <v>2.23</v>
      </c>
      <c r="V20" s="201">
        <v>0.13</v>
      </c>
      <c r="W20" s="201">
        <v>0.47</v>
      </c>
      <c r="X20" s="201">
        <v>1.58</v>
      </c>
      <c r="Y20" s="201">
        <v>0</v>
      </c>
      <c r="Z20" s="201">
        <v>2.7</v>
      </c>
      <c r="AA20" s="201">
        <v>0.96</v>
      </c>
      <c r="AB20" s="201">
        <v>0</v>
      </c>
      <c r="AC20" s="201">
        <v>11.25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165.77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20.49</v>
      </c>
      <c r="H21" s="201">
        <v>0</v>
      </c>
      <c r="I21" s="201">
        <v>0</v>
      </c>
      <c r="J21" s="201">
        <v>26.23</v>
      </c>
      <c r="K21" s="201">
        <v>0.33</v>
      </c>
      <c r="L21" s="201">
        <v>201.28</v>
      </c>
      <c r="M21" s="201">
        <v>0.97</v>
      </c>
      <c r="N21" s="201">
        <v>1.26</v>
      </c>
      <c r="O21" s="201">
        <v>0</v>
      </c>
      <c r="P21" s="201">
        <v>1.49</v>
      </c>
      <c r="Q21" s="201">
        <v>0.21</v>
      </c>
      <c r="R21" s="201">
        <v>0.45</v>
      </c>
      <c r="S21" s="201">
        <v>0.28000000000000003</v>
      </c>
      <c r="T21" s="201">
        <v>0</v>
      </c>
      <c r="U21" s="201">
        <v>2.23</v>
      </c>
      <c r="V21" s="201">
        <v>0.13</v>
      </c>
      <c r="W21" s="201">
        <v>0.47</v>
      </c>
      <c r="X21" s="201">
        <v>1.58</v>
      </c>
      <c r="Y21" s="201">
        <v>0</v>
      </c>
      <c r="Z21" s="201">
        <v>2.7</v>
      </c>
      <c r="AA21" s="201">
        <v>0.96</v>
      </c>
      <c r="AB21" s="201">
        <v>0</v>
      </c>
      <c r="AC21" s="201">
        <v>11.25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165.77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20.49</v>
      </c>
      <c r="H22" s="201">
        <v>0</v>
      </c>
      <c r="I22" s="201">
        <v>0</v>
      </c>
      <c r="J22" s="201">
        <v>26.23</v>
      </c>
      <c r="K22" s="201">
        <v>0.33</v>
      </c>
      <c r="L22" s="201">
        <v>225.41</v>
      </c>
      <c r="M22" s="201">
        <v>0.97</v>
      </c>
      <c r="N22" s="201">
        <v>1.26</v>
      </c>
      <c r="O22" s="201">
        <v>0</v>
      </c>
      <c r="P22" s="201">
        <v>1.49</v>
      </c>
      <c r="Q22" s="201">
        <v>0.21</v>
      </c>
      <c r="R22" s="201">
        <v>0.45</v>
      </c>
      <c r="S22" s="201">
        <v>0.28000000000000003</v>
      </c>
      <c r="T22" s="201">
        <v>0</v>
      </c>
      <c r="U22" s="201">
        <v>2.23</v>
      </c>
      <c r="V22" s="201">
        <v>0.13</v>
      </c>
      <c r="W22" s="201">
        <v>0.47</v>
      </c>
      <c r="X22" s="201">
        <v>1.58</v>
      </c>
      <c r="Y22" s="201">
        <v>0</v>
      </c>
      <c r="Z22" s="201">
        <v>2.7</v>
      </c>
      <c r="AA22" s="201">
        <v>0.96</v>
      </c>
      <c r="AB22" s="201">
        <v>0</v>
      </c>
      <c r="AC22" s="201">
        <v>11.25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165.77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20.49</v>
      </c>
      <c r="H23" s="201">
        <v>0</v>
      </c>
      <c r="I23" s="201">
        <v>0</v>
      </c>
      <c r="J23" s="201">
        <v>26.23</v>
      </c>
      <c r="K23" s="201">
        <v>0.33</v>
      </c>
      <c r="L23" s="201">
        <v>254.37</v>
      </c>
      <c r="M23" s="201">
        <v>0.97</v>
      </c>
      <c r="N23" s="201">
        <v>1.26</v>
      </c>
      <c r="O23" s="201">
        <v>0</v>
      </c>
      <c r="P23" s="201">
        <v>1.49</v>
      </c>
      <c r="Q23" s="201">
        <v>0.21</v>
      </c>
      <c r="R23" s="201">
        <v>0.45</v>
      </c>
      <c r="S23" s="201">
        <v>0.28000000000000003</v>
      </c>
      <c r="T23" s="201">
        <v>0</v>
      </c>
      <c r="U23" s="201">
        <v>2.23</v>
      </c>
      <c r="V23" s="201">
        <v>0.13</v>
      </c>
      <c r="W23" s="201">
        <v>0.47</v>
      </c>
      <c r="X23" s="201">
        <v>1.58</v>
      </c>
      <c r="Y23" s="201">
        <v>0</v>
      </c>
      <c r="Z23" s="201">
        <v>2.7</v>
      </c>
      <c r="AA23" s="201">
        <v>0.96</v>
      </c>
      <c r="AB23" s="201">
        <v>0</v>
      </c>
      <c r="AC23" s="201">
        <v>11.25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165.77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20.49</v>
      </c>
      <c r="H24" s="201">
        <v>0</v>
      </c>
      <c r="I24" s="201">
        <v>0</v>
      </c>
      <c r="J24" s="201">
        <v>26.23</v>
      </c>
      <c r="K24" s="201">
        <v>0.33</v>
      </c>
      <c r="L24" s="201">
        <v>258.02999999999997</v>
      </c>
      <c r="M24" s="201">
        <v>0.97</v>
      </c>
      <c r="N24" s="201">
        <v>1.26</v>
      </c>
      <c r="O24" s="201">
        <v>0</v>
      </c>
      <c r="P24" s="201">
        <v>1.49</v>
      </c>
      <c r="Q24" s="201">
        <v>0.21</v>
      </c>
      <c r="R24" s="201">
        <v>0.45</v>
      </c>
      <c r="S24" s="201">
        <v>0.28000000000000003</v>
      </c>
      <c r="T24" s="201">
        <v>0</v>
      </c>
      <c r="U24" s="201">
        <v>2.23</v>
      </c>
      <c r="V24" s="201">
        <v>0.13</v>
      </c>
      <c r="W24" s="201">
        <v>0.47</v>
      </c>
      <c r="X24" s="201">
        <v>1.58</v>
      </c>
      <c r="Y24" s="201">
        <v>0</v>
      </c>
      <c r="Z24" s="201">
        <v>2.7</v>
      </c>
      <c r="AA24" s="201">
        <v>0.96</v>
      </c>
      <c r="AB24" s="201">
        <v>0</v>
      </c>
      <c r="AC24" s="201">
        <v>11.25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165.77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20.49</v>
      </c>
      <c r="H25" s="201">
        <v>0</v>
      </c>
      <c r="I25" s="201">
        <v>0</v>
      </c>
      <c r="J25" s="201">
        <v>26.23</v>
      </c>
      <c r="K25" s="201">
        <v>4.3899999999999997</v>
      </c>
      <c r="L25" s="201">
        <v>252.18</v>
      </c>
      <c r="M25" s="201">
        <v>0.97</v>
      </c>
      <c r="N25" s="201">
        <v>1.26</v>
      </c>
      <c r="O25" s="201">
        <v>0</v>
      </c>
      <c r="P25" s="201">
        <v>1.49</v>
      </c>
      <c r="Q25" s="201">
        <v>0.23</v>
      </c>
      <c r="R25" s="201">
        <v>0.45</v>
      </c>
      <c r="S25" s="201">
        <v>0.28000000000000003</v>
      </c>
      <c r="T25" s="201">
        <v>0</v>
      </c>
      <c r="U25" s="201">
        <v>2.23</v>
      </c>
      <c r="V25" s="201">
        <v>0.13</v>
      </c>
      <c r="W25" s="201">
        <v>0.47</v>
      </c>
      <c r="X25" s="201">
        <v>1.58</v>
      </c>
      <c r="Y25" s="201">
        <v>0</v>
      </c>
      <c r="Z25" s="201">
        <v>2.7</v>
      </c>
      <c r="AA25" s="201">
        <v>0.96</v>
      </c>
      <c r="AB25" s="201">
        <v>0</v>
      </c>
      <c r="AC25" s="201">
        <v>11.25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165.77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20.49</v>
      </c>
      <c r="H26" s="201">
        <v>0</v>
      </c>
      <c r="I26" s="201">
        <v>0</v>
      </c>
      <c r="J26" s="201">
        <v>26.23</v>
      </c>
      <c r="K26" s="201">
        <v>4.4000000000000004</v>
      </c>
      <c r="L26" s="201">
        <v>259.51</v>
      </c>
      <c r="M26" s="201">
        <v>0.97</v>
      </c>
      <c r="N26" s="201">
        <v>1.26</v>
      </c>
      <c r="O26" s="201">
        <v>0</v>
      </c>
      <c r="P26" s="201">
        <v>1.49</v>
      </c>
      <c r="Q26" s="201">
        <v>0.23</v>
      </c>
      <c r="R26" s="201">
        <v>0.45</v>
      </c>
      <c r="S26" s="201">
        <v>0.28000000000000003</v>
      </c>
      <c r="T26" s="201">
        <v>0</v>
      </c>
      <c r="U26" s="201">
        <v>2.23</v>
      </c>
      <c r="V26" s="201">
        <v>0.13</v>
      </c>
      <c r="W26" s="201">
        <v>0.47</v>
      </c>
      <c r="X26" s="201">
        <v>1.58</v>
      </c>
      <c r="Y26" s="201">
        <v>0</v>
      </c>
      <c r="Z26" s="201">
        <v>2.7</v>
      </c>
      <c r="AA26" s="201">
        <v>19.95</v>
      </c>
      <c r="AB26" s="201">
        <v>0</v>
      </c>
      <c r="AC26" s="201">
        <v>11.25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165.77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20.49</v>
      </c>
      <c r="H27" s="201">
        <v>0</v>
      </c>
      <c r="I27" s="201">
        <v>0</v>
      </c>
      <c r="J27" s="201">
        <v>25.9</v>
      </c>
      <c r="K27" s="201">
        <v>4.4000000000000004</v>
      </c>
      <c r="L27" s="201">
        <v>259.51</v>
      </c>
      <c r="M27" s="201">
        <v>0.97</v>
      </c>
      <c r="N27" s="201">
        <v>1.26</v>
      </c>
      <c r="O27" s="201">
        <v>0</v>
      </c>
      <c r="P27" s="201">
        <v>1.49</v>
      </c>
      <c r="Q27" s="201">
        <v>3.14</v>
      </c>
      <c r="R27" s="201">
        <v>9.5500000000000007</v>
      </c>
      <c r="S27" s="201">
        <v>3.79</v>
      </c>
      <c r="T27" s="201">
        <v>0</v>
      </c>
      <c r="U27" s="201">
        <v>2.23</v>
      </c>
      <c r="V27" s="201">
        <v>0.13</v>
      </c>
      <c r="W27" s="201">
        <v>0.47</v>
      </c>
      <c r="X27" s="201">
        <v>1.58</v>
      </c>
      <c r="Y27" s="201">
        <v>0</v>
      </c>
      <c r="Z27" s="201">
        <v>2.7</v>
      </c>
      <c r="AA27" s="201">
        <v>19.95</v>
      </c>
      <c r="AB27" s="201">
        <v>0</v>
      </c>
      <c r="AC27" s="201">
        <v>11.25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165.77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20.49</v>
      </c>
      <c r="H28" s="201">
        <v>0</v>
      </c>
      <c r="I28" s="201">
        <v>0</v>
      </c>
      <c r="J28" s="201">
        <v>25.9</v>
      </c>
      <c r="K28" s="201">
        <v>4.4000000000000004</v>
      </c>
      <c r="L28" s="201">
        <v>259.51</v>
      </c>
      <c r="M28" s="201">
        <v>0.97</v>
      </c>
      <c r="N28" s="201">
        <v>1.26</v>
      </c>
      <c r="O28" s="201">
        <v>0</v>
      </c>
      <c r="P28" s="201">
        <v>1.49</v>
      </c>
      <c r="Q28" s="201">
        <v>3.14</v>
      </c>
      <c r="R28" s="201">
        <v>9.5500000000000007</v>
      </c>
      <c r="S28" s="201">
        <v>3.79</v>
      </c>
      <c r="T28" s="201">
        <v>0</v>
      </c>
      <c r="U28" s="201">
        <v>2.23</v>
      </c>
      <c r="V28" s="201">
        <v>0.13</v>
      </c>
      <c r="W28" s="201">
        <v>0.47</v>
      </c>
      <c r="X28" s="201">
        <v>1.58</v>
      </c>
      <c r="Y28" s="201">
        <v>0</v>
      </c>
      <c r="Z28" s="201">
        <v>39.340000000000003</v>
      </c>
      <c r="AA28" s="201">
        <v>19.95</v>
      </c>
      <c r="AB28" s="201">
        <v>0</v>
      </c>
      <c r="AC28" s="201">
        <v>11.25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165.77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20.49</v>
      </c>
      <c r="H29" s="201">
        <v>0</v>
      </c>
      <c r="I29" s="201">
        <v>0</v>
      </c>
      <c r="J29" s="201">
        <v>25.9</v>
      </c>
      <c r="K29" s="201">
        <v>4.4000000000000004</v>
      </c>
      <c r="L29" s="201">
        <v>259.51</v>
      </c>
      <c r="M29" s="201">
        <v>0.97</v>
      </c>
      <c r="N29" s="201">
        <v>1.26</v>
      </c>
      <c r="O29" s="201">
        <v>0</v>
      </c>
      <c r="P29" s="201">
        <v>1.49</v>
      </c>
      <c r="Q29" s="201">
        <v>3.14</v>
      </c>
      <c r="R29" s="201">
        <v>9.5500000000000007</v>
      </c>
      <c r="S29" s="201">
        <v>3.8</v>
      </c>
      <c r="T29" s="201">
        <v>0</v>
      </c>
      <c r="U29" s="201">
        <v>2.23</v>
      </c>
      <c r="V29" s="201">
        <v>0.41</v>
      </c>
      <c r="W29" s="201">
        <v>0.47</v>
      </c>
      <c r="X29" s="201">
        <v>1.58</v>
      </c>
      <c r="Y29" s="201">
        <v>0</v>
      </c>
      <c r="Z29" s="201">
        <v>58.64</v>
      </c>
      <c r="AA29" s="201">
        <v>19.940000000000001</v>
      </c>
      <c r="AB29" s="201">
        <v>0</v>
      </c>
      <c r="AC29" s="201">
        <v>11.25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165.77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20.49</v>
      </c>
      <c r="H30" s="201">
        <v>0</v>
      </c>
      <c r="I30" s="201">
        <v>0</v>
      </c>
      <c r="J30" s="201">
        <v>25.9</v>
      </c>
      <c r="K30" s="201">
        <v>4.33</v>
      </c>
      <c r="L30" s="201">
        <v>259.51</v>
      </c>
      <c r="M30" s="201">
        <v>0.97</v>
      </c>
      <c r="N30" s="201">
        <v>1.26</v>
      </c>
      <c r="O30" s="201">
        <v>0</v>
      </c>
      <c r="P30" s="201">
        <v>1.49</v>
      </c>
      <c r="Q30" s="201">
        <v>3.14</v>
      </c>
      <c r="R30" s="201">
        <v>9.5500000000000007</v>
      </c>
      <c r="S30" s="201">
        <v>3.8</v>
      </c>
      <c r="T30" s="201">
        <v>0</v>
      </c>
      <c r="U30" s="201">
        <v>2.23</v>
      </c>
      <c r="V30" s="201">
        <v>0.41</v>
      </c>
      <c r="W30" s="201">
        <v>0.47</v>
      </c>
      <c r="X30" s="201">
        <v>1.58</v>
      </c>
      <c r="Y30" s="201">
        <v>0</v>
      </c>
      <c r="Z30" s="201">
        <v>58.64</v>
      </c>
      <c r="AA30" s="201">
        <v>19.940000000000001</v>
      </c>
      <c r="AB30" s="201">
        <v>0</v>
      </c>
      <c r="AC30" s="201">
        <v>11.25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165.77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20.49</v>
      </c>
      <c r="H31" s="201">
        <v>0</v>
      </c>
      <c r="I31" s="201">
        <v>0</v>
      </c>
      <c r="J31" s="201">
        <v>25.56</v>
      </c>
      <c r="K31" s="201">
        <v>4.3600000000000003</v>
      </c>
      <c r="L31" s="201">
        <v>264.02</v>
      </c>
      <c r="M31" s="201">
        <v>0.97</v>
      </c>
      <c r="N31" s="201">
        <v>1.26</v>
      </c>
      <c r="O31" s="201">
        <v>0</v>
      </c>
      <c r="P31" s="201">
        <v>1.49</v>
      </c>
      <c r="Q31" s="201">
        <v>3.12</v>
      </c>
      <c r="R31" s="201">
        <v>9.5299999999999994</v>
      </c>
      <c r="S31" s="201">
        <v>3.77</v>
      </c>
      <c r="T31" s="201">
        <v>0</v>
      </c>
      <c r="U31" s="201">
        <v>2.23</v>
      </c>
      <c r="V31" s="201">
        <v>0.41</v>
      </c>
      <c r="W31" s="201">
        <v>0.47</v>
      </c>
      <c r="X31" s="201">
        <v>1.58</v>
      </c>
      <c r="Y31" s="201">
        <v>0</v>
      </c>
      <c r="Z31" s="201">
        <v>58.64</v>
      </c>
      <c r="AA31" s="201">
        <v>9.99</v>
      </c>
      <c r="AB31" s="201">
        <v>0</v>
      </c>
      <c r="AC31" s="201">
        <v>11.25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165.77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20.49</v>
      </c>
      <c r="H32" s="201">
        <v>0</v>
      </c>
      <c r="I32" s="201">
        <v>0</v>
      </c>
      <c r="J32" s="201">
        <v>25.56</v>
      </c>
      <c r="K32" s="201">
        <v>4.3600000000000003</v>
      </c>
      <c r="L32" s="201">
        <v>264.02</v>
      </c>
      <c r="M32" s="201">
        <v>0.97</v>
      </c>
      <c r="N32" s="201">
        <v>1.26</v>
      </c>
      <c r="O32" s="201">
        <v>0</v>
      </c>
      <c r="P32" s="201">
        <v>1.49</v>
      </c>
      <c r="Q32" s="201">
        <v>2.99</v>
      </c>
      <c r="R32" s="201">
        <v>8.1999999999999993</v>
      </c>
      <c r="S32" s="201">
        <v>3.05</v>
      </c>
      <c r="T32" s="201">
        <v>0</v>
      </c>
      <c r="U32" s="201">
        <v>2.23</v>
      </c>
      <c r="V32" s="201">
        <v>0.41</v>
      </c>
      <c r="W32" s="201">
        <v>0.47</v>
      </c>
      <c r="X32" s="201">
        <v>1.58</v>
      </c>
      <c r="Y32" s="201">
        <v>0</v>
      </c>
      <c r="Z32" s="201">
        <v>58.64</v>
      </c>
      <c r="AA32" s="201">
        <v>9.99</v>
      </c>
      <c r="AB32" s="201">
        <v>0</v>
      </c>
      <c r="AC32" s="201">
        <v>11.25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165.77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20.49</v>
      </c>
      <c r="H33" s="201">
        <v>0</v>
      </c>
      <c r="I33" s="201">
        <v>0</v>
      </c>
      <c r="J33" s="201">
        <v>25.56</v>
      </c>
      <c r="K33" s="201">
        <v>4.3600000000000003</v>
      </c>
      <c r="L33" s="201">
        <v>264.02</v>
      </c>
      <c r="M33" s="201">
        <v>0.96</v>
      </c>
      <c r="N33" s="201">
        <v>1.25</v>
      </c>
      <c r="O33" s="201">
        <v>0</v>
      </c>
      <c r="P33" s="201">
        <v>1.47</v>
      </c>
      <c r="Q33" s="201">
        <v>2.99</v>
      </c>
      <c r="R33" s="201">
        <v>8.8800000000000008</v>
      </c>
      <c r="S33" s="201">
        <v>3.64</v>
      </c>
      <c r="T33" s="201">
        <v>0</v>
      </c>
      <c r="U33" s="201">
        <v>2.23</v>
      </c>
      <c r="V33" s="201">
        <v>0.41</v>
      </c>
      <c r="W33" s="201">
        <v>6.37</v>
      </c>
      <c r="X33" s="201">
        <v>1.58</v>
      </c>
      <c r="Y33" s="201">
        <v>0</v>
      </c>
      <c r="Z33" s="201">
        <v>58.64</v>
      </c>
      <c r="AA33" s="201">
        <v>9.99</v>
      </c>
      <c r="AB33" s="201">
        <v>0</v>
      </c>
      <c r="AC33" s="201">
        <v>11.25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165.77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4.3600000000000003</v>
      </c>
      <c r="L34" s="201">
        <v>264.02</v>
      </c>
      <c r="M34" s="201">
        <v>0.94</v>
      </c>
      <c r="N34" s="201">
        <v>1.22</v>
      </c>
      <c r="O34" s="201">
        <v>0</v>
      </c>
      <c r="P34" s="201">
        <v>1.44</v>
      </c>
      <c r="Q34" s="201">
        <v>2.99</v>
      </c>
      <c r="R34" s="201">
        <v>9.32</v>
      </c>
      <c r="S34" s="201">
        <v>3.64</v>
      </c>
      <c r="T34" s="201">
        <v>0</v>
      </c>
      <c r="U34" s="201">
        <v>2.23</v>
      </c>
      <c r="V34" s="201">
        <v>0.17</v>
      </c>
      <c r="W34" s="201">
        <v>6.37</v>
      </c>
      <c r="X34" s="201">
        <v>21.34</v>
      </c>
      <c r="Y34" s="201">
        <v>0</v>
      </c>
      <c r="Z34" s="201">
        <v>58.64</v>
      </c>
      <c r="AA34" s="201">
        <v>9.99</v>
      </c>
      <c r="AB34" s="201">
        <v>0</v>
      </c>
      <c r="AC34" s="201">
        <v>11.25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165.77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4.3600000000000003</v>
      </c>
      <c r="L35" s="201">
        <v>264.02</v>
      </c>
      <c r="M35" s="201">
        <v>0.92</v>
      </c>
      <c r="N35" s="201">
        <v>1.2</v>
      </c>
      <c r="O35" s="201">
        <v>0</v>
      </c>
      <c r="P35" s="201">
        <v>1.41</v>
      </c>
      <c r="Q35" s="201">
        <v>2.99</v>
      </c>
      <c r="R35" s="201">
        <v>9.43</v>
      </c>
      <c r="S35" s="201">
        <v>3.64</v>
      </c>
      <c r="T35" s="201">
        <v>0</v>
      </c>
      <c r="U35" s="201">
        <v>2.23</v>
      </c>
      <c r="V35" s="201">
        <v>0.17</v>
      </c>
      <c r="W35" s="201">
        <v>6.37</v>
      </c>
      <c r="X35" s="201">
        <v>21.34</v>
      </c>
      <c r="Y35" s="201">
        <v>0</v>
      </c>
      <c r="Z35" s="201">
        <v>58.64</v>
      </c>
      <c r="AA35" s="201">
        <v>9.99</v>
      </c>
      <c r="AB35" s="201">
        <v>0</v>
      </c>
      <c r="AC35" s="201">
        <v>11.25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165.77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4.4000000000000004</v>
      </c>
      <c r="L36" s="201">
        <v>264.02</v>
      </c>
      <c r="M36" s="201">
        <v>0.93</v>
      </c>
      <c r="N36" s="201">
        <v>1.18</v>
      </c>
      <c r="O36" s="201">
        <v>0</v>
      </c>
      <c r="P36" s="201">
        <v>1.39</v>
      </c>
      <c r="Q36" s="201">
        <v>3.03</v>
      </c>
      <c r="R36" s="201">
        <v>9.6999999999999993</v>
      </c>
      <c r="S36" s="201">
        <v>3.8</v>
      </c>
      <c r="T36" s="201">
        <v>0</v>
      </c>
      <c r="U36" s="201">
        <v>2.23</v>
      </c>
      <c r="V36" s="201">
        <v>0.17</v>
      </c>
      <c r="W36" s="201">
        <v>6.37</v>
      </c>
      <c r="X36" s="201">
        <v>21.34</v>
      </c>
      <c r="Y36" s="201">
        <v>0</v>
      </c>
      <c r="Z36" s="201">
        <v>58.64</v>
      </c>
      <c r="AA36" s="201">
        <v>9.99</v>
      </c>
      <c r="AB36" s="201">
        <v>0</v>
      </c>
      <c r="AC36" s="201">
        <v>11.25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165.77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4.4000000000000004</v>
      </c>
      <c r="L37" s="201">
        <v>264.02</v>
      </c>
      <c r="M37" s="201">
        <v>0.88</v>
      </c>
      <c r="N37" s="201">
        <v>1.17</v>
      </c>
      <c r="O37" s="201">
        <v>0</v>
      </c>
      <c r="P37" s="201">
        <v>1.37</v>
      </c>
      <c r="Q37" s="201">
        <v>3.03</v>
      </c>
      <c r="R37" s="201">
        <v>9.7799999999999994</v>
      </c>
      <c r="S37" s="201">
        <v>3.8</v>
      </c>
      <c r="T37" s="201">
        <v>0</v>
      </c>
      <c r="U37" s="201">
        <v>2.23</v>
      </c>
      <c r="V37" s="201">
        <v>0.17</v>
      </c>
      <c r="W37" s="201">
        <v>6.37</v>
      </c>
      <c r="X37" s="201">
        <v>21.34</v>
      </c>
      <c r="Y37" s="201">
        <v>0</v>
      </c>
      <c r="Z37" s="201">
        <v>58.64</v>
      </c>
      <c r="AA37" s="201">
        <v>9.99</v>
      </c>
      <c r="AB37" s="201">
        <v>0</v>
      </c>
      <c r="AC37" s="201">
        <v>11.25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165.77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4.4000000000000004</v>
      </c>
      <c r="L38" s="201">
        <v>264.02</v>
      </c>
      <c r="M38" s="201">
        <v>0.93</v>
      </c>
      <c r="N38" s="201">
        <v>1.21</v>
      </c>
      <c r="O38" s="201">
        <v>0</v>
      </c>
      <c r="P38" s="201">
        <v>1.4</v>
      </c>
      <c r="Q38" s="201">
        <v>3.03</v>
      </c>
      <c r="R38" s="201">
        <v>9.67</v>
      </c>
      <c r="S38" s="201">
        <v>3.8</v>
      </c>
      <c r="T38" s="201">
        <v>0</v>
      </c>
      <c r="U38" s="201">
        <v>2.23</v>
      </c>
      <c r="V38" s="201">
        <v>0.17</v>
      </c>
      <c r="W38" s="201">
        <v>6.37</v>
      </c>
      <c r="X38" s="201">
        <v>21.34</v>
      </c>
      <c r="Y38" s="201">
        <v>0</v>
      </c>
      <c r="Z38" s="201">
        <v>58.64</v>
      </c>
      <c r="AA38" s="201">
        <v>9.99</v>
      </c>
      <c r="AB38" s="201">
        <v>0</v>
      </c>
      <c r="AC38" s="201">
        <v>11.25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165.77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4.4000000000000004</v>
      </c>
      <c r="L39" s="201">
        <v>264.02</v>
      </c>
      <c r="M39" s="201">
        <v>0.93</v>
      </c>
      <c r="N39" s="201">
        <v>1.23</v>
      </c>
      <c r="O39" s="201">
        <v>0</v>
      </c>
      <c r="P39" s="201">
        <v>1.42</v>
      </c>
      <c r="Q39" s="201">
        <v>3.03</v>
      </c>
      <c r="R39" s="201">
        <v>9.57</v>
      </c>
      <c r="S39" s="201">
        <v>3.8</v>
      </c>
      <c r="T39" s="201">
        <v>0</v>
      </c>
      <c r="U39" s="201">
        <v>2.23</v>
      </c>
      <c r="V39" s="201">
        <v>0.17</v>
      </c>
      <c r="W39" s="201">
        <v>6.37</v>
      </c>
      <c r="X39" s="201">
        <v>21.34</v>
      </c>
      <c r="Y39" s="201">
        <v>0</v>
      </c>
      <c r="Z39" s="201">
        <v>58.64</v>
      </c>
      <c r="AA39" s="201">
        <v>9.99</v>
      </c>
      <c r="AB39" s="201">
        <v>0</v>
      </c>
      <c r="AC39" s="201">
        <v>11.25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4.4000000000000004</v>
      </c>
      <c r="L40" s="201">
        <v>264.02</v>
      </c>
      <c r="M40" s="201">
        <v>0.96</v>
      </c>
      <c r="N40" s="201">
        <v>1.24</v>
      </c>
      <c r="O40" s="201">
        <v>0</v>
      </c>
      <c r="P40" s="201">
        <v>1.46</v>
      </c>
      <c r="Q40" s="201">
        <v>3.03</v>
      </c>
      <c r="R40" s="201">
        <v>9.51</v>
      </c>
      <c r="S40" s="201">
        <v>3.8</v>
      </c>
      <c r="T40" s="201">
        <v>0</v>
      </c>
      <c r="U40" s="201">
        <v>2.23</v>
      </c>
      <c r="V40" s="201">
        <v>0.17</v>
      </c>
      <c r="W40" s="201">
        <v>0.47</v>
      </c>
      <c r="X40" s="201">
        <v>1.58</v>
      </c>
      <c r="Y40" s="201">
        <v>0</v>
      </c>
      <c r="Z40" s="201">
        <v>58.64</v>
      </c>
      <c r="AA40" s="201">
        <v>9.99</v>
      </c>
      <c r="AB40" s="201">
        <v>0</v>
      </c>
      <c r="AC40" s="201">
        <v>11.25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4.4000000000000004</v>
      </c>
      <c r="L41" s="201">
        <v>264.02</v>
      </c>
      <c r="M41" s="201">
        <v>0.92</v>
      </c>
      <c r="N41" s="201">
        <v>1.21</v>
      </c>
      <c r="O41" s="201">
        <v>0</v>
      </c>
      <c r="P41" s="201">
        <v>1.43</v>
      </c>
      <c r="Q41" s="201">
        <v>3.03</v>
      </c>
      <c r="R41" s="201">
        <v>9.59</v>
      </c>
      <c r="S41" s="201">
        <v>3.8</v>
      </c>
      <c r="T41" s="201">
        <v>0</v>
      </c>
      <c r="U41" s="201">
        <v>2.23</v>
      </c>
      <c r="V41" s="201">
        <v>0</v>
      </c>
      <c r="W41" s="201">
        <v>0.47</v>
      </c>
      <c r="X41" s="201">
        <v>1.58</v>
      </c>
      <c r="Y41" s="201">
        <v>0</v>
      </c>
      <c r="Z41" s="201">
        <v>29.69</v>
      </c>
      <c r="AA41" s="201">
        <v>9.99</v>
      </c>
      <c r="AB41" s="201">
        <v>0</v>
      </c>
      <c r="AC41" s="201">
        <v>11.25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4.5</v>
      </c>
      <c r="L42" s="201">
        <v>264.02</v>
      </c>
      <c r="M42" s="201">
        <v>0.94</v>
      </c>
      <c r="N42" s="201">
        <v>1.21</v>
      </c>
      <c r="O42" s="201">
        <v>0</v>
      </c>
      <c r="P42" s="201">
        <v>1.43</v>
      </c>
      <c r="Q42" s="201">
        <v>0.23</v>
      </c>
      <c r="R42" s="201">
        <v>3.84</v>
      </c>
      <c r="S42" s="201">
        <v>0.28000000000000003</v>
      </c>
      <c r="T42" s="201">
        <v>0</v>
      </c>
      <c r="U42" s="201">
        <v>2.23</v>
      </c>
      <c r="V42" s="201">
        <v>0.13</v>
      </c>
      <c r="W42" s="201">
        <v>0.47</v>
      </c>
      <c r="X42" s="201">
        <v>1.58</v>
      </c>
      <c r="Y42" s="201">
        <v>0</v>
      </c>
      <c r="Z42" s="201">
        <v>5.21</v>
      </c>
      <c r="AA42" s="201">
        <v>9.99</v>
      </c>
      <c r="AB42" s="201">
        <v>0</v>
      </c>
      <c r="AC42" s="201">
        <v>11.25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4.3600000000000003</v>
      </c>
      <c r="L43" s="201">
        <v>264.02</v>
      </c>
      <c r="M43" s="201">
        <v>0.97</v>
      </c>
      <c r="N43" s="201">
        <v>1.27</v>
      </c>
      <c r="O43" s="201">
        <v>0</v>
      </c>
      <c r="P43" s="201">
        <v>1.49</v>
      </c>
      <c r="Q43" s="201">
        <v>0.23</v>
      </c>
      <c r="R43" s="201">
        <v>0.45</v>
      </c>
      <c r="S43" s="201">
        <v>0.28000000000000003</v>
      </c>
      <c r="T43" s="201">
        <v>0</v>
      </c>
      <c r="U43" s="201">
        <v>2.23</v>
      </c>
      <c r="V43" s="201">
        <v>0.13</v>
      </c>
      <c r="W43" s="201">
        <v>0.47</v>
      </c>
      <c r="X43" s="201">
        <v>1.58</v>
      </c>
      <c r="Y43" s="201">
        <v>0</v>
      </c>
      <c r="Z43" s="201">
        <v>2.71</v>
      </c>
      <c r="AA43" s="201">
        <v>0</v>
      </c>
      <c r="AB43" s="201">
        <v>0</v>
      </c>
      <c r="AC43" s="201">
        <v>11.25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0.33</v>
      </c>
      <c r="L44" s="201">
        <v>264.02</v>
      </c>
      <c r="M44" s="201">
        <v>0.97</v>
      </c>
      <c r="N44" s="201">
        <v>1.27</v>
      </c>
      <c r="O44" s="201">
        <v>0</v>
      </c>
      <c r="P44" s="201">
        <v>1.49</v>
      </c>
      <c r="Q44" s="201">
        <v>0.23</v>
      </c>
      <c r="R44" s="201">
        <v>0.45</v>
      </c>
      <c r="S44" s="201">
        <v>0.28000000000000003</v>
      </c>
      <c r="T44" s="201">
        <v>0</v>
      </c>
      <c r="U44" s="201">
        <v>2.23</v>
      </c>
      <c r="V44" s="201">
        <v>0.13</v>
      </c>
      <c r="W44" s="201">
        <v>0.47</v>
      </c>
      <c r="X44" s="201">
        <v>1.58</v>
      </c>
      <c r="Y44" s="201">
        <v>0</v>
      </c>
      <c r="Z44" s="201">
        <v>2.7</v>
      </c>
      <c r="AA44" s="201">
        <v>0</v>
      </c>
      <c r="AB44" s="201">
        <v>0</v>
      </c>
      <c r="AC44" s="201">
        <v>11.25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0.33</v>
      </c>
      <c r="L45" s="201">
        <v>239.89</v>
      </c>
      <c r="M45" s="201">
        <v>0.97</v>
      </c>
      <c r="N45" s="201">
        <v>1.27</v>
      </c>
      <c r="O45" s="201">
        <v>0</v>
      </c>
      <c r="P45" s="201">
        <v>1.49</v>
      </c>
      <c r="Q45" s="201">
        <v>0.23</v>
      </c>
      <c r="R45" s="201">
        <v>0.45</v>
      </c>
      <c r="S45" s="201">
        <v>0.28000000000000003</v>
      </c>
      <c r="T45" s="201">
        <v>0</v>
      </c>
      <c r="U45" s="201">
        <v>2.23</v>
      </c>
      <c r="V45" s="201">
        <v>0.13</v>
      </c>
      <c r="W45" s="201">
        <v>0.47</v>
      </c>
      <c r="X45" s="201">
        <v>1.58</v>
      </c>
      <c r="Y45" s="201">
        <v>0</v>
      </c>
      <c r="Z45" s="201">
        <v>2.7</v>
      </c>
      <c r="AA45" s="201">
        <v>0</v>
      </c>
      <c r="AB45" s="201">
        <v>0</v>
      </c>
      <c r="AC45" s="201">
        <v>11.25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0.33</v>
      </c>
      <c r="L46" s="201">
        <v>215.76</v>
      </c>
      <c r="M46" s="201">
        <v>0.97</v>
      </c>
      <c r="N46" s="201">
        <v>1.27</v>
      </c>
      <c r="O46" s="201">
        <v>0</v>
      </c>
      <c r="P46" s="201">
        <v>1.49</v>
      </c>
      <c r="Q46" s="201">
        <v>0.23</v>
      </c>
      <c r="R46" s="201">
        <v>0.45</v>
      </c>
      <c r="S46" s="201">
        <v>0.28000000000000003</v>
      </c>
      <c r="T46" s="201">
        <v>0</v>
      </c>
      <c r="U46" s="201">
        <v>2.23</v>
      </c>
      <c r="V46" s="201">
        <v>0.13</v>
      </c>
      <c r="W46" s="201">
        <v>0.47</v>
      </c>
      <c r="X46" s="201">
        <v>1.58</v>
      </c>
      <c r="Y46" s="201">
        <v>0</v>
      </c>
      <c r="Z46" s="201">
        <v>2.7</v>
      </c>
      <c r="AA46" s="201">
        <v>0</v>
      </c>
      <c r="AB46" s="201">
        <v>0</v>
      </c>
      <c r="AC46" s="201">
        <v>11.25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0.26</v>
      </c>
      <c r="L47" s="201">
        <v>259.19</v>
      </c>
      <c r="M47" s="201">
        <v>0.97</v>
      </c>
      <c r="N47" s="201">
        <v>1.27</v>
      </c>
      <c r="O47" s="201">
        <v>0</v>
      </c>
      <c r="P47" s="201">
        <v>1.49</v>
      </c>
      <c r="Q47" s="201">
        <v>0.23</v>
      </c>
      <c r="R47" s="201">
        <v>6.06</v>
      </c>
      <c r="S47" s="201">
        <v>0.37</v>
      </c>
      <c r="T47" s="201">
        <v>0</v>
      </c>
      <c r="U47" s="201">
        <v>2.23</v>
      </c>
      <c r="V47" s="201">
        <v>0.13</v>
      </c>
      <c r="W47" s="201">
        <v>0.47</v>
      </c>
      <c r="X47" s="201">
        <v>1.58</v>
      </c>
      <c r="Y47" s="201">
        <v>0</v>
      </c>
      <c r="Z47" s="201">
        <v>2.7</v>
      </c>
      <c r="AA47" s="201">
        <v>0</v>
      </c>
      <c r="AB47" s="201">
        <v>0</v>
      </c>
      <c r="AC47" s="201">
        <v>11.25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0.38</v>
      </c>
      <c r="L48" s="201">
        <v>220.58</v>
      </c>
      <c r="M48" s="201">
        <v>0.95</v>
      </c>
      <c r="N48" s="201">
        <v>1.27</v>
      </c>
      <c r="O48" s="201">
        <v>0</v>
      </c>
      <c r="P48" s="201">
        <v>1.49</v>
      </c>
      <c r="Q48" s="201">
        <v>0.34</v>
      </c>
      <c r="R48" s="201">
        <v>6.1</v>
      </c>
      <c r="S48" s="201">
        <v>0.41</v>
      </c>
      <c r="T48" s="201">
        <v>0</v>
      </c>
      <c r="U48" s="201">
        <v>2.23</v>
      </c>
      <c r="V48" s="201">
        <v>0.13</v>
      </c>
      <c r="W48" s="201">
        <v>0.47</v>
      </c>
      <c r="X48" s="201">
        <v>1.58</v>
      </c>
      <c r="Y48" s="201">
        <v>0</v>
      </c>
      <c r="Z48" s="201">
        <v>2.7</v>
      </c>
      <c r="AA48" s="201">
        <v>0.96</v>
      </c>
      <c r="AB48" s="201">
        <v>0</v>
      </c>
      <c r="AC48" s="201">
        <v>11.25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0.33</v>
      </c>
      <c r="L49" s="201">
        <v>206.1</v>
      </c>
      <c r="M49" s="201">
        <v>0.95</v>
      </c>
      <c r="N49" s="201">
        <v>1.24</v>
      </c>
      <c r="O49" s="201">
        <v>0</v>
      </c>
      <c r="P49" s="201">
        <v>1.46</v>
      </c>
      <c r="Q49" s="201">
        <v>1.0900000000000001</v>
      </c>
      <c r="R49" s="201">
        <v>6.88</v>
      </c>
      <c r="S49" s="201">
        <v>1.21</v>
      </c>
      <c r="T49" s="201">
        <v>0</v>
      </c>
      <c r="U49" s="201">
        <v>2.23</v>
      </c>
      <c r="V49" s="201">
        <v>0.13</v>
      </c>
      <c r="W49" s="201">
        <v>0.47</v>
      </c>
      <c r="X49" s="201">
        <v>1.58</v>
      </c>
      <c r="Y49" s="201">
        <v>0</v>
      </c>
      <c r="Z49" s="201">
        <v>2.7</v>
      </c>
      <c r="AA49" s="201">
        <v>0.96</v>
      </c>
      <c r="AB49" s="201">
        <v>0</v>
      </c>
      <c r="AC49" s="201">
        <v>11.25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0.33</v>
      </c>
      <c r="L50" s="201">
        <v>206.1</v>
      </c>
      <c r="M50" s="201">
        <v>0.96</v>
      </c>
      <c r="N50" s="201">
        <v>1.23</v>
      </c>
      <c r="O50" s="201">
        <v>0</v>
      </c>
      <c r="P50" s="201">
        <v>1.47</v>
      </c>
      <c r="Q50" s="201">
        <v>1.1100000000000001</v>
      </c>
      <c r="R50" s="201">
        <v>6.89</v>
      </c>
      <c r="S50" s="201">
        <v>1.23</v>
      </c>
      <c r="T50" s="201">
        <v>0</v>
      </c>
      <c r="U50" s="201">
        <v>2.23</v>
      </c>
      <c r="V50" s="201">
        <v>0.13</v>
      </c>
      <c r="W50" s="201">
        <v>0.47</v>
      </c>
      <c r="X50" s="201">
        <v>1.58</v>
      </c>
      <c r="Y50" s="201">
        <v>0</v>
      </c>
      <c r="Z50" s="201">
        <v>2.7</v>
      </c>
      <c r="AA50" s="201">
        <v>0.96</v>
      </c>
      <c r="AB50" s="201">
        <v>0</v>
      </c>
      <c r="AC50" s="201">
        <v>11.25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0.33</v>
      </c>
      <c r="L51" s="201">
        <v>206.1</v>
      </c>
      <c r="M51" s="201">
        <v>0.97</v>
      </c>
      <c r="N51" s="201">
        <v>1.27</v>
      </c>
      <c r="O51" s="201">
        <v>0</v>
      </c>
      <c r="P51" s="201">
        <v>1.49</v>
      </c>
      <c r="Q51" s="201">
        <v>0.23</v>
      </c>
      <c r="R51" s="201">
        <v>3.2</v>
      </c>
      <c r="S51" s="201">
        <v>0.28000000000000003</v>
      </c>
      <c r="T51" s="201">
        <v>0</v>
      </c>
      <c r="U51" s="201">
        <v>2.23</v>
      </c>
      <c r="V51" s="201">
        <v>0.13</v>
      </c>
      <c r="W51" s="201">
        <v>0.47</v>
      </c>
      <c r="X51" s="201">
        <v>1.58</v>
      </c>
      <c r="Y51" s="201">
        <v>0</v>
      </c>
      <c r="Z51" s="201">
        <v>2.7</v>
      </c>
      <c r="AA51" s="201">
        <v>0.96</v>
      </c>
      <c r="AB51" s="201">
        <v>0</v>
      </c>
      <c r="AC51" s="201">
        <v>11.25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0.33</v>
      </c>
      <c r="L52" s="201">
        <v>206.1</v>
      </c>
      <c r="M52" s="201">
        <v>0.97</v>
      </c>
      <c r="N52" s="201">
        <v>1.27</v>
      </c>
      <c r="O52" s="201">
        <v>0</v>
      </c>
      <c r="P52" s="201">
        <v>1.49</v>
      </c>
      <c r="Q52" s="201">
        <v>0.23</v>
      </c>
      <c r="R52" s="201">
        <v>0.45</v>
      </c>
      <c r="S52" s="201">
        <v>0.28000000000000003</v>
      </c>
      <c r="T52" s="201">
        <v>0</v>
      </c>
      <c r="U52" s="201">
        <v>2.23</v>
      </c>
      <c r="V52" s="201">
        <v>0.13</v>
      </c>
      <c r="W52" s="201">
        <v>0.47</v>
      </c>
      <c r="X52" s="201">
        <v>1.58</v>
      </c>
      <c r="Y52" s="201">
        <v>0</v>
      </c>
      <c r="Z52" s="201">
        <v>2.7</v>
      </c>
      <c r="AA52" s="201">
        <v>0.96</v>
      </c>
      <c r="AB52" s="201">
        <v>0</v>
      </c>
      <c r="AC52" s="201">
        <v>11.25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0.41</v>
      </c>
      <c r="L53" s="201">
        <v>206.1</v>
      </c>
      <c r="M53" s="201">
        <v>0.97</v>
      </c>
      <c r="N53" s="201">
        <v>1.27</v>
      </c>
      <c r="O53" s="201">
        <v>0</v>
      </c>
      <c r="P53" s="201">
        <v>1.49</v>
      </c>
      <c r="Q53" s="201">
        <v>0.23</v>
      </c>
      <c r="R53" s="201">
        <v>0.45</v>
      </c>
      <c r="S53" s="201">
        <v>0.28000000000000003</v>
      </c>
      <c r="T53" s="201">
        <v>0</v>
      </c>
      <c r="U53" s="201">
        <v>2.23</v>
      </c>
      <c r="V53" s="201">
        <v>0.13</v>
      </c>
      <c r="W53" s="201">
        <v>0.47</v>
      </c>
      <c r="X53" s="201">
        <v>1.58</v>
      </c>
      <c r="Y53" s="201">
        <v>0</v>
      </c>
      <c r="Z53" s="201">
        <v>2.7</v>
      </c>
      <c r="AA53" s="201">
        <v>0.96</v>
      </c>
      <c r="AB53" s="201">
        <v>0</v>
      </c>
      <c r="AC53" s="201">
        <v>11.25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0.33</v>
      </c>
      <c r="L54" s="201">
        <v>206.1</v>
      </c>
      <c r="M54" s="201">
        <v>0.97</v>
      </c>
      <c r="N54" s="201">
        <v>1.27</v>
      </c>
      <c r="O54" s="201">
        <v>0</v>
      </c>
      <c r="P54" s="201">
        <v>1.49</v>
      </c>
      <c r="Q54" s="201">
        <v>0.23</v>
      </c>
      <c r="R54" s="201">
        <v>0.45</v>
      </c>
      <c r="S54" s="201">
        <v>0.28000000000000003</v>
      </c>
      <c r="T54" s="201">
        <v>0</v>
      </c>
      <c r="U54" s="201">
        <v>2.23</v>
      </c>
      <c r="V54" s="201">
        <v>0.13</v>
      </c>
      <c r="W54" s="201">
        <v>0.47</v>
      </c>
      <c r="X54" s="201">
        <v>1.58</v>
      </c>
      <c r="Y54" s="201">
        <v>0</v>
      </c>
      <c r="Z54" s="201">
        <v>2.7</v>
      </c>
      <c r="AA54" s="201">
        <v>0.96</v>
      </c>
      <c r="AB54" s="201">
        <v>0</v>
      </c>
      <c r="AC54" s="201">
        <v>11.25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0.33</v>
      </c>
      <c r="L55" s="201">
        <v>206.1</v>
      </c>
      <c r="M55" s="201">
        <v>0.97</v>
      </c>
      <c r="N55" s="201">
        <v>1.27</v>
      </c>
      <c r="O55" s="201">
        <v>0</v>
      </c>
      <c r="P55" s="201">
        <v>1.49</v>
      </c>
      <c r="Q55" s="201">
        <v>0.23</v>
      </c>
      <c r="R55" s="201">
        <v>0.45</v>
      </c>
      <c r="S55" s="201">
        <v>0.28000000000000003</v>
      </c>
      <c r="T55" s="201">
        <v>0</v>
      </c>
      <c r="U55" s="201">
        <v>2.23</v>
      </c>
      <c r="V55" s="201">
        <v>0.13</v>
      </c>
      <c r="W55" s="201">
        <v>0.47</v>
      </c>
      <c r="X55" s="201">
        <v>1.58</v>
      </c>
      <c r="Y55" s="201">
        <v>0</v>
      </c>
      <c r="Z55" s="201">
        <v>2.7</v>
      </c>
      <c r="AA55" s="201">
        <v>0.96</v>
      </c>
      <c r="AB55" s="201">
        <v>0</v>
      </c>
      <c r="AC55" s="201">
        <v>11.25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91.81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0.33</v>
      </c>
      <c r="L56" s="201">
        <v>206.1</v>
      </c>
      <c r="M56" s="201">
        <v>0.97</v>
      </c>
      <c r="N56" s="201">
        <v>1.27</v>
      </c>
      <c r="O56" s="201">
        <v>0</v>
      </c>
      <c r="P56" s="201">
        <v>1.49</v>
      </c>
      <c r="Q56" s="201">
        <v>0.23</v>
      </c>
      <c r="R56" s="201">
        <v>0.45</v>
      </c>
      <c r="S56" s="201">
        <v>0.28000000000000003</v>
      </c>
      <c r="T56" s="201">
        <v>0</v>
      </c>
      <c r="U56" s="201">
        <v>2.23</v>
      </c>
      <c r="V56" s="201">
        <v>0.13</v>
      </c>
      <c r="W56" s="201">
        <v>0.47</v>
      </c>
      <c r="X56" s="201">
        <v>1.58</v>
      </c>
      <c r="Y56" s="201">
        <v>0</v>
      </c>
      <c r="Z56" s="201">
        <v>2.7</v>
      </c>
      <c r="AA56" s="201">
        <v>0.96</v>
      </c>
      <c r="AB56" s="201">
        <v>0</v>
      </c>
      <c r="AC56" s="201">
        <v>11.25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91.81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0.35</v>
      </c>
      <c r="L57" s="201">
        <v>206.1</v>
      </c>
      <c r="M57" s="201">
        <v>0.97</v>
      </c>
      <c r="N57" s="201">
        <v>1.27</v>
      </c>
      <c r="O57" s="201">
        <v>0</v>
      </c>
      <c r="P57" s="201">
        <v>1.49</v>
      </c>
      <c r="Q57" s="201">
        <v>0.23</v>
      </c>
      <c r="R57" s="201">
        <v>0.45</v>
      </c>
      <c r="S57" s="201">
        <v>0.28000000000000003</v>
      </c>
      <c r="T57" s="201">
        <v>0</v>
      </c>
      <c r="U57" s="201">
        <v>2.23</v>
      </c>
      <c r="V57" s="201">
        <v>0.13</v>
      </c>
      <c r="W57" s="201">
        <v>0.47</v>
      </c>
      <c r="X57" s="201">
        <v>1.58</v>
      </c>
      <c r="Y57" s="201">
        <v>0</v>
      </c>
      <c r="Z57" s="201">
        <v>2.7</v>
      </c>
      <c r="AA57" s="201">
        <v>0.96</v>
      </c>
      <c r="AB57" s="201">
        <v>0</v>
      </c>
      <c r="AC57" s="201">
        <v>11.25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91.81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0.33</v>
      </c>
      <c r="L58" s="201">
        <v>206.1</v>
      </c>
      <c r="M58" s="201">
        <v>0.97</v>
      </c>
      <c r="N58" s="201">
        <v>1.27</v>
      </c>
      <c r="O58" s="201">
        <v>0</v>
      </c>
      <c r="P58" s="201">
        <v>1.49</v>
      </c>
      <c r="Q58" s="201">
        <v>0.23</v>
      </c>
      <c r="R58" s="201">
        <v>0.45</v>
      </c>
      <c r="S58" s="201">
        <v>0.28000000000000003</v>
      </c>
      <c r="T58" s="201">
        <v>0</v>
      </c>
      <c r="U58" s="201">
        <v>2.23</v>
      </c>
      <c r="V58" s="201">
        <v>0.13</v>
      </c>
      <c r="W58" s="201">
        <v>0.47</v>
      </c>
      <c r="X58" s="201">
        <v>1.58</v>
      </c>
      <c r="Y58" s="201">
        <v>0</v>
      </c>
      <c r="Z58" s="201">
        <v>2.7</v>
      </c>
      <c r="AA58" s="201">
        <v>0.96</v>
      </c>
      <c r="AB58" s="201">
        <v>0</v>
      </c>
      <c r="AC58" s="201">
        <v>11.25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91.81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0.33</v>
      </c>
      <c r="L59" s="201">
        <v>206.1</v>
      </c>
      <c r="M59" s="201">
        <v>0.97</v>
      </c>
      <c r="N59" s="201">
        <v>1.27</v>
      </c>
      <c r="O59" s="201">
        <v>0</v>
      </c>
      <c r="P59" s="201">
        <v>1.49</v>
      </c>
      <c r="Q59" s="201">
        <v>0.23</v>
      </c>
      <c r="R59" s="201">
        <v>0.45</v>
      </c>
      <c r="S59" s="201">
        <v>0.28000000000000003</v>
      </c>
      <c r="T59" s="201">
        <v>0</v>
      </c>
      <c r="U59" s="201">
        <v>2.23</v>
      </c>
      <c r="V59" s="201">
        <v>0.13</v>
      </c>
      <c r="W59" s="201">
        <v>0.47</v>
      </c>
      <c r="X59" s="201">
        <v>1.58</v>
      </c>
      <c r="Y59" s="201">
        <v>0</v>
      </c>
      <c r="Z59" s="201">
        <v>2.7</v>
      </c>
      <c r="AA59" s="201">
        <v>0.96</v>
      </c>
      <c r="AB59" s="201">
        <v>0</v>
      </c>
      <c r="AC59" s="201">
        <v>11.25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91.81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0.33</v>
      </c>
      <c r="L60" s="201">
        <v>206.1</v>
      </c>
      <c r="M60" s="201">
        <v>0.97</v>
      </c>
      <c r="N60" s="201">
        <v>1.27</v>
      </c>
      <c r="O60" s="201">
        <v>0</v>
      </c>
      <c r="P60" s="201">
        <v>1.49</v>
      </c>
      <c r="Q60" s="201">
        <v>0.23</v>
      </c>
      <c r="R60" s="201">
        <v>0.45</v>
      </c>
      <c r="S60" s="201">
        <v>0.28000000000000003</v>
      </c>
      <c r="T60" s="201">
        <v>0</v>
      </c>
      <c r="U60" s="201">
        <v>2.23</v>
      </c>
      <c r="V60" s="201">
        <v>0.13</v>
      </c>
      <c r="W60" s="201">
        <v>0.47</v>
      </c>
      <c r="X60" s="201">
        <v>1.58</v>
      </c>
      <c r="Y60" s="201">
        <v>0</v>
      </c>
      <c r="Z60" s="201">
        <v>2.7</v>
      </c>
      <c r="AA60" s="201">
        <v>0.96</v>
      </c>
      <c r="AB60" s="201">
        <v>0</v>
      </c>
      <c r="AC60" s="201">
        <v>11.25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91.81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0.33</v>
      </c>
      <c r="L61" s="201">
        <v>156.87</v>
      </c>
      <c r="M61" s="201">
        <v>0.97</v>
      </c>
      <c r="N61" s="201">
        <v>1.27</v>
      </c>
      <c r="O61" s="201">
        <v>0</v>
      </c>
      <c r="P61" s="201">
        <v>1.49</v>
      </c>
      <c r="Q61" s="201">
        <v>0.23</v>
      </c>
      <c r="R61" s="201">
        <v>0.45</v>
      </c>
      <c r="S61" s="201">
        <v>0.28000000000000003</v>
      </c>
      <c r="T61" s="201">
        <v>0</v>
      </c>
      <c r="U61" s="201">
        <v>2.23</v>
      </c>
      <c r="V61" s="201">
        <v>0.13</v>
      </c>
      <c r="W61" s="201">
        <v>0.47</v>
      </c>
      <c r="X61" s="201">
        <v>1.58</v>
      </c>
      <c r="Y61" s="201">
        <v>0</v>
      </c>
      <c r="Z61" s="201">
        <v>2.7</v>
      </c>
      <c r="AA61" s="201">
        <v>0.96</v>
      </c>
      <c r="AB61" s="201">
        <v>0</v>
      </c>
      <c r="AC61" s="201">
        <v>11.25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91.81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0.33</v>
      </c>
      <c r="L62" s="201">
        <v>107.64</v>
      </c>
      <c r="M62" s="201">
        <v>0.97</v>
      </c>
      <c r="N62" s="201">
        <v>1.27</v>
      </c>
      <c r="O62" s="201">
        <v>0</v>
      </c>
      <c r="P62" s="201">
        <v>1.49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2.23</v>
      </c>
      <c r="V62" s="201">
        <v>0.13</v>
      </c>
      <c r="W62" s="201">
        <v>0.47</v>
      </c>
      <c r="X62" s="201">
        <v>1.58</v>
      </c>
      <c r="Y62" s="201">
        <v>0</v>
      </c>
      <c r="Z62" s="201">
        <v>2.7</v>
      </c>
      <c r="AA62" s="201">
        <v>0.96</v>
      </c>
      <c r="AB62" s="201">
        <v>0</v>
      </c>
      <c r="AC62" s="201">
        <v>11.25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91.81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0.33</v>
      </c>
      <c r="L63" s="201">
        <v>46.83</v>
      </c>
      <c r="M63" s="201">
        <v>0.97</v>
      </c>
      <c r="N63" s="201">
        <v>1.27</v>
      </c>
      <c r="O63" s="201">
        <v>0</v>
      </c>
      <c r="P63" s="201">
        <v>1.49</v>
      </c>
      <c r="Q63" s="201">
        <v>0.23</v>
      </c>
      <c r="R63" s="201">
        <v>0.45</v>
      </c>
      <c r="S63" s="201">
        <v>0.28000000000000003</v>
      </c>
      <c r="T63" s="201">
        <v>0</v>
      </c>
      <c r="U63" s="201">
        <v>2.23</v>
      </c>
      <c r="V63" s="201">
        <v>0.13</v>
      </c>
      <c r="W63" s="201">
        <v>0.47</v>
      </c>
      <c r="X63" s="201">
        <v>1.58</v>
      </c>
      <c r="Y63" s="201">
        <v>0</v>
      </c>
      <c r="Z63" s="201">
        <v>2.7</v>
      </c>
      <c r="AA63" s="201">
        <v>0.96</v>
      </c>
      <c r="AB63" s="201">
        <v>0</v>
      </c>
      <c r="AC63" s="201">
        <v>11.25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91.81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0.33</v>
      </c>
      <c r="L64" s="201">
        <v>13.52</v>
      </c>
      <c r="M64" s="201">
        <v>0.97</v>
      </c>
      <c r="N64" s="201">
        <v>1.27</v>
      </c>
      <c r="O64" s="201">
        <v>0</v>
      </c>
      <c r="P64" s="201">
        <v>1.49</v>
      </c>
      <c r="Q64" s="201">
        <v>0.23</v>
      </c>
      <c r="R64" s="201">
        <v>0.45</v>
      </c>
      <c r="S64" s="201">
        <v>0.28000000000000003</v>
      </c>
      <c r="T64" s="201">
        <v>0</v>
      </c>
      <c r="U64" s="201">
        <v>2.23</v>
      </c>
      <c r="V64" s="201">
        <v>0.13</v>
      </c>
      <c r="W64" s="201">
        <v>0.47</v>
      </c>
      <c r="X64" s="201">
        <v>1.58</v>
      </c>
      <c r="Y64" s="201">
        <v>0</v>
      </c>
      <c r="Z64" s="201">
        <v>2.7</v>
      </c>
      <c r="AA64" s="201">
        <v>0.96</v>
      </c>
      <c r="AB64" s="201">
        <v>0</v>
      </c>
      <c r="AC64" s="201">
        <v>11.25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91.81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0.33</v>
      </c>
      <c r="L65" s="201">
        <v>13.52</v>
      </c>
      <c r="M65" s="201">
        <v>0.97</v>
      </c>
      <c r="N65" s="201">
        <v>1.27</v>
      </c>
      <c r="O65" s="201">
        <v>0</v>
      </c>
      <c r="P65" s="201">
        <v>1.49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2.23</v>
      </c>
      <c r="V65" s="201">
        <v>0.13</v>
      </c>
      <c r="W65" s="201">
        <v>0.47</v>
      </c>
      <c r="X65" s="201">
        <v>1.58</v>
      </c>
      <c r="Y65" s="201">
        <v>0</v>
      </c>
      <c r="Z65" s="201">
        <v>2.7</v>
      </c>
      <c r="AA65" s="201">
        <v>0.96</v>
      </c>
      <c r="AB65" s="201">
        <v>0</v>
      </c>
      <c r="AC65" s="201">
        <v>11.25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91.81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0.33</v>
      </c>
      <c r="L66" s="201">
        <v>13.52</v>
      </c>
      <c r="M66" s="201">
        <v>0.97</v>
      </c>
      <c r="N66" s="201">
        <v>1.27</v>
      </c>
      <c r="O66" s="201">
        <v>0</v>
      </c>
      <c r="P66" s="201">
        <v>1.49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2.23</v>
      </c>
      <c r="V66" s="201">
        <v>0.13</v>
      </c>
      <c r="W66" s="201">
        <v>0.47</v>
      </c>
      <c r="X66" s="201">
        <v>1.58</v>
      </c>
      <c r="Y66" s="201">
        <v>0</v>
      </c>
      <c r="Z66" s="201">
        <v>2.7</v>
      </c>
      <c r="AA66" s="201">
        <v>0.96</v>
      </c>
      <c r="AB66" s="201">
        <v>0</v>
      </c>
      <c r="AC66" s="201">
        <v>11.25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91.81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24.55</v>
      </c>
      <c r="K67" s="201">
        <v>0.33</v>
      </c>
      <c r="L67" s="201">
        <v>13.52</v>
      </c>
      <c r="M67" s="201">
        <v>0.97</v>
      </c>
      <c r="N67" s="201">
        <v>1.27</v>
      </c>
      <c r="O67" s="201">
        <v>0</v>
      </c>
      <c r="P67" s="201">
        <v>1.49</v>
      </c>
      <c r="Q67" s="201">
        <v>0.23</v>
      </c>
      <c r="R67" s="201">
        <v>0.45</v>
      </c>
      <c r="S67" s="201">
        <v>0.28000000000000003</v>
      </c>
      <c r="T67" s="201">
        <v>0</v>
      </c>
      <c r="U67" s="201">
        <v>2.23</v>
      </c>
      <c r="V67" s="201">
        <v>0.13</v>
      </c>
      <c r="W67" s="201">
        <v>0.47</v>
      </c>
      <c r="X67" s="201">
        <v>1.58</v>
      </c>
      <c r="Y67" s="201">
        <v>0</v>
      </c>
      <c r="Z67" s="201">
        <v>2.7</v>
      </c>
      <c r="AA67" s="201">
        <v>0.96</v>
      </c>
      <c r="AB67" s="201">
        <v>0</v>
      </c>
      <c r="AC67" s="201">
        <v>11.25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24.55</v>
      </c>
      <c r="K68" s="201">
        <v>0.33</v>
      </c>
      <c r="L68" s="201">
        <v>13.52</v>
      </c>
      <c r="M68" s="201">
        <v>0.97</v>
      </c>
      <c r="N68" s="201">
        <v>1.27</v>
      </c>
      <c r="O68" s="201">
        <v>0</v>
      </c>
      <c r="P68" s="201">
        <v>1.49</v>
      </c>
      <c r="Q68" s="201">
        <v>0.23</v>
      </c>
      <c r="R68" s="201">
        <v>0.45</v>
      </c>
      <c r="S68" s="201">
        <v>0.25</v>
      </c>
      <c r="T68" s="201">
        <v>0</v>
      </c>
      <c r="U68" s="201">
        <v>2.23</v>
      </c>
      <c r="V68" s="201">
        <v>0.13</v>
      </c>
      <c r="W68" s="201">
        <v>0.47</v>
      </c>
      <c r="X68" s="201">
        <v>1.58</v>
      </c>
      <c r="Y68" s="201">
        <v>0</v>
      </c>
      <c r="Z68" s="201">
        <v>2.7</v>
      </c>
      <c r="AA68" s="201">
        <v>0.96</v>
      </c>
      <c r="AB68" s="201">
        <v>0</v>
      </c>
      <c r="AC68" s="201">
        <v>11.25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0.28999999999999998</v>
      </c>
      <c r="L69" s="201">
        <v>13.52</v>
      </c>
      <c r="M69" s="201">
        <v>0.97</v>
      </c>
      <c r="N69" s="201">
        <v>1.27</v>
      </c>
      <c r="O69" s="201">
        <v>0</v>
      </c>
      <c r="P69" s="201">
        <v>1.49</v>
      </c>
      <c r="Q69" s="201">
        <v>0.21</v>
      </c>
      <c r="R69" s="201">
        <v>0.45</v>
      </c>
      <c r="S69" s="201">
        <v>0.28000000000000003</v>
      </c>
      <c r="T69" s="201">
        <v>0</v>
      </c>
      <c r="U69" s="201">
        <v>2.23</v>
      </c>
      <c r="V69" s="201">
        <v>0.13</v>
      </c>
      <c r="W69" s="201">
        <v>0.47</v>
      </c>
      <c r="X69" s="201">
        <v>1.58</v>
      </c>
      <c r="Y69" s="201">
        <v>0</v>
      </c>
      <c r="Z69" s="201">
        <v>2.7</v>
      </c>
      <c r="AA69" s="201">
        <v>0.87</v>
      </c>
      <c r="AB69" s="201">
        <v>0</v>
      </c>
      <c r="AC69" s="201">
        <v>11.25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</v>
      </c>
      <c r="L70" s="201">
        <v>13.52</v>
      </c>
      <c r="M70" s="201">
        <v>0.97</v>
      </c>
      <c r="N70" s="201">
        <v>1.27</v>
      </c>
      <c r="O70" s="201">
        <v>0</v>
      </c>
      <c r="P70" s="201">
        <v>1.49</v>
      </c>
      <c r="Q70" s="201">
        <v>0.21</v>
      </c>
      <c r="R70" s="201">
        <v>0.45</v>
      </c>
      <c r="S70" s="201">
        <v>0.28000000000000003</v>
      </c>
      <c r="T70" s="201">
        <v>0</v>
      </c>
      <c r="U70" s="201">
        <v>2.23</v>
      </c>
      <c r="V70" s="201">
        <v>0.13</v>
      </c>
      <c r="W70" s="201">
        <v>0.47</v>
      </c>
      <c r="X70" s="201">
        <v>1.58</v>
      </c>
      <c r="Y70" s="201">
        <v>0</v>
      </c>
      <c r="Z70" s="201">
        <v>2.7</v>
      </c>
      <c r="AA70" s="201">
        <v>0.87</v>
      </c>
      <c r="AB70" s="201">
        <v>0</v>
      </c>
      <c r="AC70" s="201">
        <v>11.25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0.33</v>
      </c>
      <c r="L71" s="201">
        <v>13.52</v>
      </c>
      <c r="M71" s="201">
        <v>0.97</v>
      </c>
      <c r="N71" s="201">
        <v>1.27</v>
      </c>
      <c r="O71" s="201">
        <v>0</v>
      </c>
      <c r="P71" s="201">
        <v>1.49</v>
      </c>
      <c r="Q71" s="201">
        <v>0.23</v>
      </c>
      <c r="R71" s="201">
        <v>0.45</v>
      </c>
      <c r="S71" s="201">
        <v>0.28000000000000003</v>
      </c>
      <c r="T71" s="201">
        <v>0</v>
      </c>
      <c r="U71" s="201">
        <v>2.23</v>
      </c>
      <c r="V71" s="201">
        <v>0.13</v>
      </c>
      <c r="W71" s="201">
        <v>0.47</v>
      </c>
      <c r="X71" s="201">
        <v>1.58</v>
      </c>
      <c r="Y71" s="201">
        <v>0</v>
      </c>
      <c r="Z71" s="201">
        <v>2.7</v>
      </c>
      <c r="AA71" s="201">
        <v>0.87</v>
      </c>
      <c r="AB71" s="201">
        <v>0</v>
      </c>
      <c r="AC71" s="201">
        <v>11.69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0.33</v>
      </c>
      <c r="L72" s="201">
        <v>13.52</v>
      </c>
      <c r="M72" s="201">
        <v>0.97</v>
      </c>
      <c r="N72" s="201">
        <v>1.27</v>
      </c>
      <c r="O72" s="201">
        <v>0</v>
      </c>
      <c r="P72" s="201">
        <v>1.49</v>
      </c>
      <c r="Q72" s="201">
        <v>0.23</v>
      </c>
      <c r="R72" s="201">
        <v>0.45</v>
      </c>
      <c r="S72" s="201">
        <v>0.28000000000000003</v>
      </c>
      <c r="T72" s="201">
        <v>0</v>
      </c>
      <c r="U72" s="201">
        <v>2.23</v>
      </c>
      <c r="V72" s="201">
        <v>0.13</v>
      </c>
      <c r="W72" s="201">
        <v>0.47</v>
      </c>
      <c r="X72" s="201">
        <v>1.58</v>
      </c>
      <c r="Y72" s="201">
        <v>0</v>
      </c>
      <c r="Z72" s="201">
        <v>2.7</v>
      </c>
      <c r="AA72" s="201">
        <v>0.87</v>
      </c>
      <c r="AB72" s="201">
        <v>0</v>
      </c>
      <c r="AC72" s="201">
        <v>11.69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0.33</v>
      </c>
      <c r="L73" s="201">
        <v>13.52</v>
      </c>
      <c r="M73" s="201">
        <v>0.97</v>
      </c>
      <c r="N73" s="201">
        <v>1.27</v>
      </c>
      <c r="O73" s="201">
        <v>0</v>
      </c>
      <c r="P73" s="201">
        <v>1.49</v>
      </c>
      <c r="Q73" s="201">
        <v>0.21</v>
      </c>
      <c r="R73" s="201">
        <v>0.45</v>
      </c>
      <c r="S73" s="201">
        <v>0.28000000000000003</v>
      </c>
      <c r="T73" s="201">
        <v>0</v>
      </c>
      <c r="U73" s="201">
        <v>2.23</v>
      </c>
      <c r="V73" s="201">
        <v>0.13</v>
      </c>
      <c r="W73" s="201">
        <v>0.47</v>
      </c>
      <c r="X73" s="201">
        <v>1.58</v>
      </c>
      <c r="Y73" s="201">
        <v>0</v>
      </c>
      <c r="Z73" s="201">
        <v>2.7</v>
      </c>
      <c r="AA73" s="201">
        <v>0.87</v>
      </c>
      <c r="AB73" s="201">
        <v>0</v>
      </c>
      <c r="AC73" s="201">
        <v>1.1499999999999999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0.33</v>
      </c>
      <c r="L74" s="201">
        <v>13.52</v>
      </c>
      <c r="M74" s="201">
        <v>0.97</v>
      </c>
      <c r="N74" s="201">
        <v>1.27</v>
      </c>
      <c r="O74" s="201">
        <v>0</v>
      </c>
      <c r="P74" s="201">
        <v>1.49</v>
      </c>
      <c r="Q74" s="201">
        <v>0.23</v>
      </c>
      <c r="R74" s="201">
        <v>0.45</v>
      </c>
      <c r="S74" s="201">
        <v>0.28000000000000003</v>
      </c>
      <c r="T74" s="201">
        <v>0</v>
      </c>
      <c r="U74" s="201">
        <v>2.23</v>
      </c>
      <c r="V74" s="201">
        <v>0.13</v>
      </c>
      <c r="W74" s="201">
        <v>0.47</v>
      </c>
      <c r="X74" s="201">
        <v>1.58</v>
      </c>
      <c r="Y74" s="201">
        <v>0</v>
      </c>
      <c r="Z74" s="201">
        <v>2.7</v>
      </c>
      <c r="AA74" s="201">
        <v>0.87</v>
      </c>
      <c r="AB74" s="201">
        <v>0</v>
      </c>
      <c r="AC74" s="201">
        <v>1.1499999999999999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0.33</v>
      </c>
      <c r="L75" s="201">
        <v>13.52</v>
      </c>
      <c r="M75" s="201">
        <v>0.97</v>
      </c>
      <c r="N75" s="201">
        <v>1.27</v>
      </c>
      <c r="O75" s="201">
        <v>0</v>
      </c>
      <c r="P75" s="201">
        <v>1.49</v>
      </c>
      <c r="Q75" s="201">
        <v>0.23</v>
      </c>
      <c r="R75" s="201">
        <v>0.45</v>
      </c>
      <c r="S75" s="201">
        <v>0.28000000000000003</v>
      </c>
      <c r="T75" s="201">
        <v>0</v>
      </c>
      <c r="U75" s="201">
        <v>2.23</v>
      </c>
      <c r="V75" s="201">
        <v>0.13</v>
      </c>
      <c r="W75" s="201">
        <v>0.47</v>
      </c>
      <c r="X75" s="201">
        <v>1.58</v>
      </c>
      <c r="Y75" s="201">
        <v>0</v>
      </c>
      <c r="Z75" s="201">
        <v>2.7</v>
      </c>
      <c r="AA75" s="201">
        <v>0.87</v>
      </c>
      <c r="AB75" s="201">
        <v>0</v>
      </c>
      <c r="AC75" s="201">
        <v>1.1499999999999999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0.32</v>
      </c>
      <c r="L76" s="201">
        <v>13.52</v>
      </c>
      <c r="M76" s="201">
        <v>0.97</v>
      </c>
      <c r="N76" s="201">
        <v>1.27</v>
      </c>
      <c r="O76" s="201">
        <v>0</v>
      </c>
      <c r="P76" s="201">
        <v>1.49</v>
      </c>
      <c r="Q76" s="201">
        <v>0.23</v>
      </c>
      <c r="R76" s="201">
        <v>0.45</v>
      </c>
      <c r="S76" s="201">
        <v>0.28000000000000003</v>
      </c>
      <c r="T76" s="201">
        <v>0</v>
      </c>
      <c r="U76" s="201">
        <v>2.23</v>
      </c>
      <c r="V76" s="201">
        <v>0.13</v>
      </c>
      <c r="W76" s="201">
        <v>0.47</v>
      </c>
      <c r="X76" s="201">
        <v>1.58</v>
      </c>
      <c r="Y76" s="201">
        <v>0</v>
      </c>
      <c r="Z76" s="201">
        <v>2.7</v>
      </c>
      <c r="AA76" s="201">
        <v>0.87</v>
      </c>
      <c r="AB76" s="201">
        <v>0</v>
      </c>
      <c r="AC76" s="201">
        <v>1.1499999999999999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0.32</v>
      </c>
      <c r="L77" s="201">
        <v>13.52</v>
      </c>
      <c r="M77" s="201">
        <v>0.97</v>
      </c>
      <c r="N77" s="201">
        <v>1.27</v>
      </c>
      <c r="O77" s="201">
        <v>0</v>
      </c>
      <c r="P77" s="201">
        <v>1.49</v>
      </c>
      <c r="Q77" s="201">
        <v>0.23</v>
      </c>
      <c r="R77" s="201">
        <v>0.45</v>
      </c>
      <c r="S77" s="201">
        <v>0.28000000000000003</v>
      </c>
      <c r="T77" s="201">
        <v>0</v>
      </c>
      <c r="U77" s="201">
        <v>2.23</v>
      </c>
      <c r="V77" s="201">
        <v>0.13</v>
      </c>
      <c r="W77" s="201">
        <v>0.47</v>
      </c>
      <c r="X77" s="201">
        <v>1.58</v>
      </c>
      <c r="Y77" s="201">
        <v>0</v>
      </c>
      <c r="Z77" s="201">
        <v>2.7</v>
      </c>
      <c r="AA77" s="201">
        <v>0.87</v>
      </c>
      <c r="AB77" s="201">
        <v>0</v>
      </c>
      <c r="AC77" s="201">
        <v>1.1499999999999999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0.32</v>
      </c>
      <c r="L78" s="201">
        <v>13.52</v>
      </c>
      <c r="M78" s="201">
        <v>0.97</v>
      </c>
      <c r="N78" s="201">
        <v>1.27</v>
      </c>
      <c r="O78" s="201">
        <v>0</v>
      </c>
      <c r="P78" s="201">
        <v>1.49</v>
      </c>
      <c r="Q78" s="201">
        <v>0.23</v>
      </c>
      <c r="R78" s="201">
        <v>0.45</v>
      </c>
      <c r="S78" s="201">
        <v>0.28000000000000003</v>
      </c>
      <c r="T78" s="201">
        <v>0</v>
      </c>
      <c r="U78" s="201">
        <v>2.23</v>
      </c>
      <c r="V78" s="201">
        <v>0.13</v>
      </c>
      <c r="W78" s="201">
        <v>0.47</v>
      </c>
      <c r="X78" s="201">
        <v>1.58</v>
      </c>
      <c r="Y78" s="201">
        <v>0</v>
      </c>
      <c r="Z78" s="201">
        <v>2.7</v>
      </c>
      <c r="AA78" s="201">
        <v>0.87</v>
      </c>
      <c r="AB78" s="201">
        <v>0</v>
      </c>
      <c r="AC78" s="201">
        <v>8.69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0.32</v>
      </c>
      <c r="L79" s="201">
        <v>13.52</v>
      </c>
      <c r="M79" s="201">
        <v>0.97</v>
      </c>
      <c r="N79" s="201">
        <v>1.27</v>
      </c>
      <c r="O79" s="201">
        <v>0</v>
      </c>
      <c r="P79" s="201">
        <v>1.49</v>
      </c>
      <c r="Q79" s="201">
        <v>0.23</v>
      </c>
      <c r="R79" s="201">
        <v>0.45</v>
      </c>
      <c r="S79" s="201">
        <v>0.28000000000000003</v>
      </c>
      <c r="T79" s="201">
        <v>0</v>
      </c>
      <c r="U79" s="201">
        <v>2.23</v>
      </c>
      <c r="V79" s="201">
        <v>0.13</v>
      </c>
      <c r="W79" s="201">
        <v>0.47</v>
      </c>
      <c r="X79" s="201">
        <v>1.58</v>
      </c>
      <c r="Y79" s="201">
        <v>0</v>
      </c>
      <c r="Z79" s="201">
        <v>2.7</v>
      </c>
      <c r="AA79" s="201">
        <v>0.87</v>
      </c>
      <c r="AB79" s="201">
        <v>0</v>
      </c>
      <c r="AC79" s="201">
        <v>8.2899999999999991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0.32</v>
      </c>
      <c r="L80" s="201">
        <v>13.52</v>
      </c>
      <c r="M80" s="201">
        <v>0.97</v>
      </c>
      <c r="N80" s="201">
        <v>1.27</v>
      </c>
      <c r="O80" s="201">
        <v>0</v>
      </c>
      <c r="P80" s="201">
        <v>1.49</v>
      </c>
      <c r="Q80" s="201">
        <v>0.23</v>
      </c>
      <c r="R80" s="201">
        <v>0.45</v>
      </c>
      <c r="S80" s="201">
        <v>0.28000000000000003</v>
      </c>
      <c r="T80" s="201">
        <v>0</v>
      </c>
      <c r="U80" s="201">
        <v>2.23</v>
      </c>
      <c r="V80" s="201">
        <v>0.13</v>
      </c>
      <c r="W80" s="201">
        <v>0.47</v>
      </c>
      <c r="X80" s="201">
        <v>1.58</v>
      </c>
      <c r="Y80" s="201">
        <v>0</v>
      </c>
      <c r="Z80" s="201">
        <v>2.7</v>
      </c>
      <c r="AA80" s="201">
        <v>0.87</v>
      </c>
      <c r="AB80" s="201">
        <v>0</v>
      </c>
      <c r="AC80" s="201">
        <v>11.25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0.32</v>
      </c>
      <c r="L81" s="201">
        <v>13.52</v>
      </c>
      <c r="M81" s="201">
        <v>0.97</v>
      </c>
      <c r="N81" s="201">
        <v>1.27</v>
      </c>
      <c r="O81" s="201">
        <v>0</v>
      </c>
      <c r="P81" s="201">
        <v>1.49</v>
      </c>
      <c r="Q81" s="201">
        <v>0.23</v>
      </c>
      <c r="R81" s="201">
        <v>0.45</v>
      </c>
      <c r="S81" s="201">
        <v>0.28000000000000003</v>
      </c>
      <c r="T81" s="201">
        <v>0</v>
      </c>
      <c r="U81" s="201">
        <v>2.23</v>
      </c>
      <c r="V81" s="201">
        <v>0.13</v>
      </c>
      <c r="W81" s="201">
        <v>0.47</v>
      </c>
      <c r="X81" s="201">
        <v>1.58</v>
      </c>
      <c r="Y81" s="201">
        <v>0</v>
      </c>
      <c r="Z81" s="201">
        <v>2.7</v>
      </c>
      <c r="AA81" s="201">
        <v>0.87</v>
      </c>
      <c r="AB81" s="201">
        <v>0</v>
      </c>
      <c r="AC81" s="201">
        <v>11.25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0.32</v>
      </c>
      <c r="L82" s="201">
        <v>13.52</v>
      </c>
      <c r="M82" s="201">
        <v>0.97</v>
      </c>
      <c r="N82" s="201">
        <v>1.27</v>
      </c>
      <c r="O82" s="201">
        <v>0</v>
      </c>
      <c r="P82" s="201">
        <v>1.49</v>
      </c>
      <c r="Q82" s="201">
        <v>0.23</v>
      </c>
      <c r="R82" s="201">
        <v>0.45</v>
      </c>
      <c r="S82" s="201">
        <v>0.28000000000000003</v>
      </c>
      <c r="T82" s="201">
        <v>0</v>
      </c>
      <c r="U82" s="201">
        <v>2.23</v>
      </c>
      <c r="V82" s="201">
        <v>0.13</v>
      </c>
      <c r="W82" s="201">
        <v>0.47</v>
      </c>
      <c r="X82" s="201">
        <v>1.58</v>
      </c>
      <c r="Y82" s="201">
        <v>0</v>
      </c>
      <c r="Z82" s="201">
        <v>2.7</v>
      </c>
      <c r="AA82" s="201">
        <v>0.87</v>
      </c>
      <c r="AB82" s="201">
        <v>0</v>
      </c>
      <c r="AC82" s="201">
        <v>11.25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0.32</v>
      </c>
      <c r="L83" s="201">
        <v>13.52</v>
      </c>
      <c r="M83" s="201">
        <v>0.97</v>
      </c>
      <c r="N83" s="201">
        <v>1.27</v>
      </c>
      <c r="O83" s="201">
        <v>0</v>
      </c>
      <c r="P83" s="201">
        <v>1.49</v>
      </c>
      <c r="Q83" s="201">
        <v>0.23</v>
      </c>
      <c r="R83" s="201">
        <v>0.45</v>
      </c>
      <c r="S83" s="201">
        <v>0.28000000000000003</v>
      </c>
      <c r="T83" s="201">
        <v>0</v>
      </c>
      <c r="U83" s="201">
        <v>2.23</v>
      </c>
      <c r="V83" s="201">
        <v>0.3</v>
      </c>
      <c r="W83" s="201">
        <v>0.47</v>
      </c>
      <c r="X83" s="201">
        <v>1.58</v>
      </c>
      <c r="Y83" s="201">
        <v>0</v>
      </c>
      <c r="Z83" s="201">
        <v>2.7</v>
      </c>
      <c r="AA83" s="201">
        <v>0.87</v>
      </c>
      <c r="AB83" s="201">
        <v>0</v>
      </c>
      <c r="AC83" s="201">
        <v>11.25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0.32</v>
      </c>
      <c r="L84" s="201">
        <v>13.52</v>
      </c>
      <c r="M84" s="201">
        <v>0.97</v>
      </c>
      <c r="N84" s="201">
        <v>1.27</v>
      </c>
      <c r="O84" s="201">
        <v>0</v>
      </c>
      <c r="P84" s="201">
        <v>1.49</v>
      </c>
      <c r="Q84" s="201">
        <v>0.23</v>
      </c>
      <c r="R84" s="201">
        <v>0.45</v>
      </c>
      <c r="S84" s="201">
        <v>0.28000000000000003</v>
      </c>
      <c r="T84" s="201">
        <v>0</v>
      </c>
      <c r="U84" s="201">
        <v>2.23</v>
      </c>
      <c r="V84" s="201">
        <v>0.3</v>
      </c>
      <c r="W84" s="201">
        <v>0.47</v>
      </c>
      <c r="X84" s="201">
        <v>1.58</v>
      </c>
      <c r="Y84" s="201">
        <v>0</v>
      </c>
      <c r="Z84" s="201">
        <v>2.7</v>
      </c>
      <c r="AA84" s="201">
        <v>0.87</v>
      </c>
      <c r="AB84" s="201">
        <v>0</v>
      </c>
      <c r="AC84" s="201">
        <v>11.25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0.32</v>
      </c>
      <c r="L85" s="201">
        <v>13.52</v>
      </c>
      <c r="M85" s="201">
        <v>0.97</v>
      </c>
      <c r="N85" s="201">
        <v>1.27</v>
      </c>
      <c r="O85" s="201">
        <v>0</v>
      </c>
      <c r="P85" s="201">
        <v>1.49</v>
      </c>
      <c r="Q85" s="201">
        <v>0.23</v>
      </c>
      <c r="R85" s="201">
        <v>0.45</v>
      </c>
      <c r="S85" s="201">
        <v>0.28000000000000003</v>
      </c>
      <c r="T85" s="201">
        <v>0</v>
      </c>
      <c r="U85" s="201">
        <v>2.23</v>
      </c>
      <c r="V85" s="201">
        <v>0.3</v>
      </c>
      <c r="W85" s="201">
        <v>0.47</v>
      </c>
      <c r="X85" s="201">
        <v>1.58</v>
      </c>
      <c r="Y85" s="201">
        <v>0</v>
      </c>
      <c r="Z85" s="201">
        <v>2.7</v>
      </c>
      <c r="AA85" s="201">
        <v>0.87</v>
      </c>
      <c r="AB85" s="201">
        <v>0</v>
      </c>
      <c r="AC85" s="201">
        <v>11.25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0.32</v>
      </c>
      <c r="L86" s="201">
        <v>13.52</v>
      </c>
      <c r="M86" s="201">
        <v>0.97</v>
      </c>
      <c r="N86" s="201">
        <v>1.27</v>
      </c>
      <c r="O86" s="201">
        <v>0</v>
      </c>
      <c r="P86" s="201">
        <v>1.49</v>
      </c>
      <c r="Q86" s="201">
        <v>0.23</v>
      </c>
      <c r="R86" s="201">
        <v>0.45</v>
      </c>
      <c r="S86" s="201">
        <v>0.28000000000000003</v>
      </c>
      <c r="T86" s="201">
        <v>0</v>
      </c>
      <c r="U86" s="201">
        <v>2.23</v>
      </c>
      <c r="V86" s="201">
        <v>0.3</v>
      </c>
      <c r="W86" s="201">
        <v>0.47</v>
      </c>
      <c r="X86" s="201">
        <v>1.58</v>
      </c>
      <c r="Y86" s="201">
        <v>0</v>
      </c>
      <c r="Z86" s="201">
        <v>2.7</v>
      </c>
      <c r="AA86" s="201">
        <v>0.87</v>
      </c>
      <c r="AB86" s="201">
        <v>0</v>
      </c>
      <c r="AC86" s="201">
        <v>11.25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0.32</v>
      </c>
      <c r="L87" s="201">
        <v>13.52</v>
      </c>
      <c r="M87" s="201">
        <v>0.97</v>
      </c>
      <c r="N87" s="201">
        <v>1.27</v>
      </c>
      <c r="O87" s="201">
        <v>0</v>
      </c>
      <c r="P87" s="201">
        <v>1.49</v>
      </c>
      <c r="Q87" s="201">
        <v>0.23</v>
      </c>
      <c r="R87" s="201">
        <v>0.45</v>
      </c>
      <c r="S87" s="201">
        <v>0.28000000000000003</v>
      </c>
      <c r="T87" s="201">
        <v>0</v>
      </c>
      <c r="U87" s="201">
        <v>2.23</v>
      </c>
      <c r="V87" s="201">
        <v>0.3</v>
      </c>
      <c r="W87" s="201">
        <v>0.47</v>
      </c>
      <c r="X87" s="201">
        <v>1.58</v>
      </c>
      <c r="Y87" s="201">
        <v>0</v>
      </c>
      <c r="Z87" s="201">
        <v>2.7</v>
      </c>
      <c r="AA87" s="201">
        <v>0.87</v>
      </c>
      <c r="AB87" s="201">
        <v>0</v>
      </c>
      <c r="AC87" s="201">
        <v>11.25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0.32</v>
      </c>
      <c r="L88" s="201">
        <v>13.52</v>
      </c>
      <c r="M88" s="201">
        <v>0.97</v>
      </c>
      <c r="N88" s="201">
        <v>1.27</v>
      </c>
      <c r="O88" s="201">
        <v>0</v>
      </c>
      <c r="P88" s="201">
        <v>1.49</v>
      </c>
      <c r="Q88" s="201">
        <v>0.23</v>
      </c>
      <c r="R88" s="201">
        <v>0.45</v>
      </c>
      <c r="S88" s="201">
        <v>0.28000000000000003</v>
      </c>
      <c r="T88" s="201">
        <v>0</v>
      </c>
      <c r="U88" s="201">
        <v>2.23</v>
      </c>
      <c r="V88" s="201">
        <v>0.3</v>
      </c>
      <c r="W88" s="201">
        <v>0.47</v>
      </c>
      <c r="X88" s="201">
        <v>1.58</v>
      </c>
      <c r="Y88" s="201">
        <v>0</v>
      </c>
      <c r="Z88" s="201">
        <v>2.7</v>
      </c>
      <c r="AA88" s="201">
        <v>0.87</v>
      </c>
      <c r="AB88" s="201">
        <v>0</v>
      </c>
      <c r="AC88" s="201">
        <v>11.25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0.32</v>
      </c>
      <c r="L89" s="201">
        <v>13.52</v>
      </c>
      <c r="M89" s="201">
        <v>0.97</v>
      </c>
      <c r="N89" s="201">
        <v>1.27</v>
      </c>
      <c r="O89" s="201">
        <v>0</v>
      </c>
      <c r="P89" s="201">
        <v>1.49</v>
      </c>
      <c r="Q89" s="201">
        <v>0.23</v>
      </c>
      <c r="R89" s="201">
        <v>0.45</v>
      </c>
      <c r="S89" s="201">
        <v>0.28000000000000003</v>
      </c>
      <c r="T89" s="201">
        <v>0</v>
      </c>
      <c r="U89" s="201">
        <v>2.23</v>
      </c>
      <c r="V89" s="201">
        <v>0.3</v>
      </c>
      <c r="W89" s="201">
        <v>0.47</v>
      </c>
      <c r="X89" s="201">
        <v>1.58</v>
      </c>
      <c r="Y89" s="201">
        <v>0</v>
      </c>
      <c r="Z89" s="201">
        <v>2.7</v>
      </c>
      <c r="AA89" s="201">
        <v>0.87</v>
      </c>
      <c r="AB89" s="201">
        <v>0</v>
      </c>
      <c r="AC89" s="201">
        <v>11.25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0.32</v>
      </c>
      <c r="L90" s="201">
        <v>13.52</v>
      </c>
      <c r="M90" s="201">
        <v>0.97</v>
      </c>
      <c r="N90" s="201">
        <v>1.27</v>
      </c>
      <c r="O90" s="201">
        <v>0</v>
      </c>
      <c r="P90" s="201">
        <v>1.49</v>
      </c>
      <c r="Q90" s="201">
        <v>0.23</v>
      </c>
      <c r="R90" s="201">
        <v>0.45</v>
      </c>
      <c r="S90" s="201">
        <v>0.28000000000000003</v>
      </c>
      <c r="T90" s="201">
        <v>0</v>
      </c>
      <c r="U90" s="201">
        <v>2.23</v>
      </c>
      <c r="V90" s="201">
        <v>0.3</v>
      </c>
      <c r="W90" s="201">
        <v>0.47</v>
      </c>
      <c r="X90" s="201">
        <v>1.58</v>
      </c>
      <c r="Y90" s="201">
        <v>0</v>
      </c>
      <c r="Z90" s="201">
        <v>2.7</v>
      </c>
      <c r="AA90" s="201">
        <v>0.87</v>
      </c>
      <c r="AB90" s="201">
        <v>0</v>
      </c>
      <c r="AC90" s="201">
        <v>11.25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24.22</v>
      </c>
      <c r="K91" s="201">
        <v>0.32</v>
      </c>
      <c r="L91" s="201">
        <v>13.52</v>
      </c>
      <c r="M91" s="201">
        <v>0.97</v>
      </c>
      <c r="N91" s="201">
        <v>1.27</v>
      </c>
      <c r="O91" s="201">
        <v>0</v>
      </c>
      <c r="P91" s="201">
        <v>1.49</v>
      </c>
      <c r="Q91" s="201">
        <v>0.23</v>
      </c>
      <c r="R91" s="201">
        <v>0.45</v>
      </c>
      <c r="S91" s="201">
        <v>0.28000000000000003</v>
      </c>
      <c r="T91" s="201">
        <v>0</v>
      </c>
      <c r="U91" s="201">
        <v>2.23</v>
      </c>
      <c r="V91" s="201">
        <v>0.3</v>
      </c>
      <c r="W91" s="201">
        <v>0.47</v>
      </c>
      <c r="X91" s="201">
        <v>1.58</v>
      </c>
      <c r="Y91" s="201">
        <v>0</v>
      </c>
      <c r="Z91" s="201">
        <v>2.7</v>
      </c>
      <c r="AA91" s="201">
        <v>0.87</v>
      </c>
      <c r="AB91" s="201">
        <v>0</v>
      </c>
      <c r="AC91" s="201">
        <v>11.25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163.59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24.55</v>
      </c>
      <c r="K92" s="201">
        <v>0.32</v>
      </c>
      <c r="L92" s="201">
        <v>13.52</v>
      </c>
      <c r="M92" s="201">
        <v>0.97</v>
      </c>
      <c r="N92" s="201">
        <v>1.27</v>
      </c>
      <c r="O92" s="201">
        <v>0</v>
      </c>
      <c r="P92" s="201">
        <v>1.49</v>
      </c>
      <c r="Q92" s="201">
        <v>0.23</v>
      </c>
      <c r="R92" s="201">
        <v>0.45</v>
      </c>
      <c r="S92" s="201">
        <v>0.28000000000000003</v>
      </c>
      <c r="T92" s="201">
        <v>0</v>
      </c>
      <c r="U92" s="201">
        <v>2.23</v>
      </c>
      <c r="V92" s="201">
        <v>0.3</v>
      </c>
      <c r="W92" s="201">
        <v>0.47</v>
      </c>
      <c r="X92" s="201">
        <v>1.58</v>
      </c>
      <c r="Y92" s="201">
        <v>0</v>
      </c>
      <c r="Z92" s="201">
        <v>2.7</v>
      </c>
      <c r="AA92" s="201">
        <v>0.87</v>
      </c>
      <c r="AB92" s="201">
        <v>0</v>
      </c>
      <c r="AC92" s="201">
        <v>11.25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163.59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24.55</v>
      </c>
      <c r="K93" s="201">
        <v>0.32</v>
      </c>
      <c r="L93" s="201">
        <v>13.52</v>
      </c>
      <c r="M93" s="201">
        <v>0.97</v>
      </c>
      <c r="N93" s="201">
        <v>1.27</v>
      </c>
      <c r="O93" s="201">
        <v>0</v>
      </c>
      <c r="P93" s="201">
        <v>1.49</v>
      </c>
      <c r="Q93" s="201">
        <v>0.23</v>
      </c>
      <c r="R93" s="201">
        <v>0.45</v>
      </c>
      <c r="S93" s="201">
        <v>0.28000000000000003</v>
      </c>
      <c r="T93" s="201">
        <v>0</v>
      </c>
      <c r="U93" s="201">
        <v>2.23</v>
      </c>
      <c r="V93" s="201">
        <v>0.3</v>
      </c>
      <c r="W93" s="201">
        <v>0.47</v>
      </c>
      <c r="X93" s="201">
        <v>1.58</v>
      </c>
      <c r="Y93" s="201">
        <v>0</v>
      </c>
      <c r="Z93" s="201">
        <v>2.7</v>
      </c>
      <c r="AA93" s="201">
        <v>0.87</v>
      </c>
      <c r="AB93" s="201">
        <v>0</v>
      </c>
      <c r="AC93" s="201">
        <v>11.25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163.59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24.55</v>
      </c>
      <c r="K94" s="201">
        <v>0.32</v>
      </c>
      <c r="L94" s="201">
        <v>13.52</v>
      </c>
      <c r="M94" s="201">
        <v>0.97</v>
      </c>
      <c r="N94" s="201">
        <v>1.27</v>
      </c>
      <c r="O94" s="201">
        <v>0</v>
      </c>
      <c r="P94" s="201">
        <v>1.49</v>
      </c>
      <c r="Q94" s="201">
        <v>0.23</v>
      </c>
      <c r="R94" s="201">
        <v>0.45</v>
      </c>
      <c r="S94" s="201">
        <v>0.28000000000000003</v>
      </c>
      <c r="T94" s="201">
        <v>0</v>
      </c>
      <c r="U94" s="201">
        <v>2.23</v>
      </c>
      <c r="V94" s="201">
        <v>0.3</v>
      </c>
      <c r="W94" s="201">
        <v>0.47</v>
      </c>
      <c r="X94" s="201">
        <v>1.58</v>
      </c>
      <c r="Y94" s="201">
        <v>0</v>
      </c>
      <c r="Z94" s="201">
        <v>2.7</v>
      </c>
      <c r="AA94" s="201">
        <v>0.87</v>
      </c>
      <c r="AB94" s="201">
        <v>0</v>
      </c>
      <c r="AC94" s="201">
        <v>11.25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123.59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24.55</v>
      </c>
      <c r="K95" s="201">
        <v>0.32</v>
      </c>
      <c r="L95" s="201">
        <v>13.52</v>
      </c>
      <c r="M95" s="201">
        <v>0.97</v>
      </c>
      <c r="N95" s="201">
        <v>1.27</v>
      </c>
      <c r="O95" s="201">
        <v>0</v>
      </c>
      <c r="P95" s="201">
        <v>1.49</v>
      </c>
      <c r="Q95" s="201">
        <v>0.23</v>
      </c>
      <c r="R95" s="201">
        <v>0.45</v>
      </c>
      <c r="S95" s="201">
        <v>0.28000000000000003</v>
      </c>
      <c r="T95" s="201">
        <v>0</v>
      </c>
      <c r="U95" s="201">
        <v>2.23</v>
      </c>
      <c r="V95" s="201">
        <v>0.3</v>
      </c>
      <c r="W95" s="201">
        <v>0.47</v>
      </c>
      <c r="X95" s="201">
        <v>1.58</v>
      </c>
      <c r="Y95" s="201">
        <v>0</v>
      </c>
      <c r="Z95" s="201">
        <v>2.7</v>
      </c>
      <c r="AA95" s="201">
        <v>0.87</v>
      </c>
      <c r="AB95" s="201">
        <v>0</v>
      </c>
      <c r="AC95" s="201">
        <v>11.25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123.59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24.55</v>
      </c>
      <c r="K96" s="201">
        <v>0.32</v>
      </c>
      <c r="L96" s="201">
        <v>13.52</v>
      </c>
      <c r="M96" s="201">
        <v>0.97</v>
      </c>
      <c r="N96" s="201">
        <v>1.27</v>
      </c>
      <c r="O96" s="201">
        <v>0</v>
      </c>
      <c r="P96" s="201">
        <v>1.49</v>
      </c>
      <c r="Q96" s="201">
        <v>0.23</v>
      </c>
      <c r="R96" s="201">
        <v>0.45</v>
      </c>
      <c r="S96" s="201">
        <v>0.28000000000000003</v>
      </c>
      <c r="T96" s="201">
        <v>0</v>
      </c>
      <c r="U96" s="201">
        <v>2.23</v>
      </c>
      <c r="V96" s="201">
        <v>0.3</v>
      </c>
      <c r="W96" s="201">
        <v>0.47</v>
      </c>
      <c r="X96" s="201">
        <v>1.58</v>
      </c>
      <c r="Y96" s="201">
        <v>0</v>
      </c>
      <c r="Z96" s="201">
        <v>2.7</v>
      </c>
      <c r="AA96" s="201">
        <v>0.87</v>
      </c>
      <c r="AB96" s="201">
        <v>0</v>
      </c>
      <c r="AC96" s="201">
        <v>11.25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123.59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24.55</v>
      </c>
      <c r="K97" s="201">
        <v>0.32</v>
      </c>
      <c r="L97" s="201">
        <v>13.52</v>
      </c>
      <c r="M97" s="201">
        <v>0.97</v>
      </c>
      <c r="N97" s="201">
        <v>1.27</v>
      </c>
      <c r="O97" s="201">
        <v>0</v>
      </c>
      <c r="P97" s="201">
        <v>1.49</v>
      </c>
      <c r="Q97" s="201">
        <v>0.23</v>
      </c>
      <c r="R97" s="201">
        <v>0.45</v>
      </c>
      <c r="S97" s="201">
        <v>0.28000000000000003</v>
      </c>
      <c r="T97" s="201">
        <v>0</v>
      </c>
      <c r="U97" s="201">
        <v>2.23</v>
      </c>
      <c r="V97" s="201">
        <v>0.3</v>
      </c>
      <c r="W97" s="201">
        <v>0.47</v>
      </c>
      <c r="X97" s="201">
        <v>1.58</v>
      </c>
      <c r="Y97" s="201">
        <v>0</v>
      </c>
      <c r="Z97" s="201">
        <v>2.7</v>
      </c>
      <c r="AA97" s="201">
        <v>0.87</v>
      </c>
      <c r="AB97" s="201">
        <v>0</v>
      </c>
      <c r="AC97" s="201">
        <v>11.25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123.59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24.55</v>
      </c>
      <c r="K98" s="201">
        <v>0.32</v>
      </c>
      <c r="L98" s="201">
        <v>13.52</v>
      </c>
      <c r="M98" s="201">
        <v>0.97</v>
      </c>
      <c r="N98" s="201">
        <v>1.27</v>
      </c>
      <c r="O98" s="201">
        <v>0</v>
      </c>
      <c r="P98" s="201">
        <v>1.49</v>
      </c>
      <c r="Q98" s="201">
        <v>0.23</v>
      </c>
      <c r="R98" s="201">
        <v>0.45</v>
      </c>
      <c r="S98" s="201">
        <v>0.28000000000000003</v>
      </c>
      <c r="T98" s="201">
        <v>0</v>
      </c>
      <c r="U98" s="201">
        <v>2.23</v>
      </c>
      <c r="V98" s="201">
        <v>0.3</v>
      </c>
      <c r="W98" s="201">
        <v>0.47</v>
      </c>
      <c r="X98" s="201">
        <v>1.58</v>
      </c>
      <c r="Y98" s="201">
        <v>0</v>
      </c>
      <c r="Z98" s="201">
        <v>2.7</v>
      </c>
      <c r="AA98" s="201">
        <v>0.87</v>
      </c>
      <c r="AB98" s="201">
        <v>0</v>
      </c>
      <c r="AC98" s="201">
        <v>11.25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123.59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0.28664000000000012</v>
      </c>
      <c r="E99">
        <f t="shared" si="0"/>
        <v>0</v>
      </c>
      <c r="F99">
        <f t="shared" si="0"/>
        <v>0</v>
      </c>
      <c r="G99">
        <f t="shared" si="0"/>
        <v>0.47693750000000013</v>
      </c>
      <c r="H99">
        <f t="shared" si="0"/>
        <v>0</v>
      </c>
      <c r="I99">
        <f t="shared" si="0"/>
        <v>0</v>
      </c>
      <c r="J99">
        <f t="shared" si="0"/>
        <v>0.60123500000000007</v>
      </c>
      <c r="K99">
        <f t="shared" si="0"/>
        <v>2.7109999999999954E-2</v>
      </c>
      <c r="L99">
        <f t="shared" si="0"/>
        <v>2.7789600000000059</v>
      </c>
      <c r="M99">
        <f t="shared" si="0"/>
        <v>2.3169999999999989E-2</v>
      </c>
      <c r="N99">
        <f t="shared" si="0"/>
        <v>3.0272499999999966E-2</v>
      </c>
      <c r="O99">
        <f t="shared" si="0"/>
        <v>0</v>
      </c>
      <c r="P99">
        <f t="shared" si="0"/>
        <v>3.5577499999999963E-2</v>
      </c>
      <c r="Q99">
        <f t="shared" si="0"/>
        <v>1.6534999999999984E-2</v>
      </c>
      <c r="R99">
        <f t="shared" si="0"/>
        <v>5.2024999999999849E-2</v>
      </c>
      <c r="S99">
        <f t="shared" si="0"/>
        <v>2.011750000000001E-2</v>
      </c>
      <c r="T99">
        <f t="shared" si="0"/>
        <v>0</v>
      </c>
      <c r="U99">
        <f t="shared" si="0"/>
        <v>5.3519999999999915E-2</v>
      </c>
      <c r="V99">
        <f t="shared" si="0"/>
        <v>4.1950000000000086E-3</v>
      </c>
      <c r="W99">
        <f t="shared" si="0"/>
        <v>2.1604999999999982E-2</v>
      </c>
      <c r="X99">
        <f t="shared" si="0"/>
        <v>6.756000000000012E-2</v>
      </c>
      <c r="Y99">
        <f t="shared" si="0"/>
        <v>0</v>
      </c>
      <c r="Z99">
        <f t="shared" si="0"/>
        <v>0.24915750000000061</v>
      </c>
      <c r="AA99">
        <f t="shared" si="0"/>
        <v>7.1987500000000051E-2</v>
      </c>
      <c r="AB99">
        <f t="shared" si="0"/>
        <v>0</v>
      </c>
      <c r="AC99">
        <f t="shared" si="0"/>
        <v>0.25621500000000003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-3.8500000000000003E-4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3.6543699999999997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-5</v>
      </c>
      <c r="D21" s="82">
        <v>0</v>
      </c>
      <c r="E21" s="82">
        <v>0</v>
      </c>
      <c r="F21" s="82">
        <v>0</v>
      </c>
      <c r="G21" s="82">
        <v>-5</v>
      </c>
      <c r="H21" s="76"/>
      <c r="I21" s="31">
        <v>19</v>
      </c>
      <c r="J21" s="82">
        <v>5</v>
      </c>
      <c r="K21" s="82">
        <v>0</v>
      </c>
      <c r="L21" s="82">
        <v>0</v>
      </c>
      <c r="M21" s="82">
        <v>0</v>
      </c>
      <c r="N21" s="82">
        <v>5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5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-5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50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50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5</v>
      </c>
      <c r="DG21" s="81">
        <f t="shared" si="32"/>
        <v>-5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-15</v>
      </c>
      <c r="D22" s="82">
        <v>0</v>
      </c>
      <c r="E22" s="82">
        <v>0</v>
      </c>
      <c r="F22" s="82">
        <v>0</v>
      </c>
      <c r="G22" s="82">
        <v>-15</v>
      </c>
      <c r="H22" s="76"/>
      <c r="I22" s="31">
        <v>20</v>
      </c>
      <c r="J22" s="82">
        <v>15</v>
      </c>
      <c r="K22" s="82">
        <v>0</v>
      </c>
      <c r="L22" s="82">
        <v>0</v>
      </c>
      <c r="M22" s="82">
        <v>0</v>
      </c>
      <c r="N22" s="82">
        <v>15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15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-15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150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150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15</v>
      </c>
      <c r="DG22" s="81">
        <f t="shared" si="32"/>
        <v>-15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-30</v>
      </c>
      <c r="D23" s="82">
        <v>0</v>
      </c>
      <c r="E23" s="82">
        <v>0</v>
      </c>
      <c r="F23" s="82">
        <v>0</v>
      </c>
      <c r="G23" s="82">
        <v>-30</v>
      </c>
      <c r="H23" s="76"/>
      <c r="I23" s="31">
        <v>21</v>
      </c>
      <c r="J23" s="82">
        <v>30</v>
      </c>
      <c r="K23" s="82">
        <v>0</v>
      </c>
      <c r="L23" s="82">
        <v>0</v>
      </c>
      <c r="M23" s="82">
        <v>0</v>
      </c>
      <c r="N23" s="82">
        <v>30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30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-30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300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300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30</v>
      </c>
      <c r="DG23" s="81">
        <f t="shared" si="32"/>
        <v>-30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-40</v>
      </c>
      <c r="D24" s="82">
        <v>0</v>
      </c>
      <c r="E24" s="82">
        <v>0</v>
      </c>
      <c r="F24" s="82">
        <v>0</v>
      </c>
      <c r="G24" s="82">
        <v>-40</v>
      </c>
      <c r="H24" s="76"/>
      <c r="I24" s="31">
        <v>22</v>
      </c>
      <c r="J24" s="82">
        <v>40</v>
      </c>
      <c r="K24" s="82">
        <v>0</v>
      </c>
      <c r="L24" s="82">
        <v>0</v>
      </c>
      <c r="M24" s="82">
        <v>0</v>
      </c>
      <c r="N24" s="82">
        <v>40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40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-40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400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400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40</v>
      </c>
      <c r="DG24" s="81">
        <f t="shared" si="32"/>
        <v>-40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-50</v>
      </c>
      <c r="D25" s="82">
        <v>0</v>
      </c>
      <c r="E25" s="82">
        <v>0</v>
      </c>
      <c r="F25" s="82">
        <v>0</v>
      </c>
      <c r="G25" s="82">
        <v>-50</v>
      </c>
      <c r="H25" s="76"/>
      <c r="I25" s="31">
        <v>23</v>
      </c>
      <c r="J25" s="82">
        <v>50</v>
      </c>
      <c r="K25" s="82">
        <v>0</v>
      </c>
      <c r="L25" s="82">
        <v>0</v>
      </c>
      <c r="M25" s="82">
        <v>0</v>
      </c>
      <c r="N25" s="82">
        <v>50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50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-50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500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500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50</v>
      </c>
      <c r="DG25" s="81">
        <f t="shared" si="32"/>
        <v>-50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-65</v>
      </c>
      <c r="D26" s="82">
        <v>0</v>
      </c>
      <c r="E26" s="82">
        <v>0</v>
      </c>
      <c r="F26" s="82">
        <v>0</v>
      </c>
      <c r="G26" s="82">
        <v>-65</v>
      </c>
      <c r="H26" s="76"/>
      <c r="I26" s="31">
        <v>24</v>
      </c>
      <c r="J26" s="82">
        <v>65</v>
      </c>
      <c r="K26" s="82">
        <v>0</v>
      </c>
      <c r="L26" s="82">
        <v>0</v>
      </c>
      <c r="M26" s="82">
        <v>0</v>
      </c>
      <c r="N26" s="82">
        <v>65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65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-65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650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650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65</v>
      </c>
      <c r="DG26" s="81">
        <f t="shared" si="32"/>
        <v>-65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-42</v>
      </c>
      <c r="D27" s="82">
        <v>0</v>
      </c>
      <c r="E27" s="82">
        <v>0</v>
      </c>
      <c r="F27" s="82">
        <v>0</v>
      </c>
      <c r="G27" s="82">
        <v>-42</v>
      </c>
      <c r="H27" s="76"/>
      <c r="I27" s="31">
        <v>25</v>
      </c>
      <c r="J27" s="82">
        <v>42</v>
      </c>
      <c r="K27" s="82">
        <v>0</v>
      </c>
      <c r="L27" s="82">
        <v>0</v>
      </c>
      <c r="M27" s="82">
        <v>0</v>
      </c>
      <c r="N27" s="82">
        <v>42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42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-42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420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420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42</v>
      </c>
      <c r="DG27" s="81">
        <f t="shared" si="32"/>
        <v>-42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-45</v>
      </c>
      <c r="D28" s="82">
        <v>0</v>
      </c>
      <c r="E28" s="82">
        <v>0</v>
      </c>
      <c r="F28" s="82">
        <v>0</v>
      </c>
      <c r="G28" s="82">
        <v>-45</v>
      </c>
      <c r="H28" s="76"/>
      <c r="I28" s="31">
        <v>26</v>
      </c>
      <c r="J28" s="82">
        <v>45</v>
      </c>
      <c r="K28" s="82">
        <v>0</v>
      </c>
      <c r="L28" s="82">
        <v>0</v>
      </c>
      <c r="M28" s="82">
        <v>0</v>
      </c>
      <c r="N28" s="82">
        <v>45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45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-45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450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450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45</v>
      </c>
      <c r="DG28" s="81">
        <f t="shared" si="32"/>
        <v>-45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30.074000000000002</v>
      </c>
      <c r="N47" s="82">
        <v>30.074000000000002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-30.074000000000002</v>
      </c>
      <c r="AG47" s="82">
        <v>0</v>
      </c>
      <c r="AH47" s="82">
        <v>0</v>
      </c>
      <c r="AI47" s="82">
        <v>-30.074000000000002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30.074000000000002</v>
      </c>
      <c r="AY47" s="83">
        <f t="shared" si="14"/>
        <v>-30.074000000000002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300.74</v>
      </c>
      <c r="CI47" s="80">
        <f t="shared" si="24"/>
        <v>300.74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-30.074000000000002</v>
      </c>
      <c r="DH47" s="81">
        <f t="shared" si="33"/>
        <v>0</v>
      </c>
      <c r="DI47" s="81">
        <f t="shared" si="34"/>
        <v>0</v>
      </c>
      <c r="DJ47" s="81">
        <f t="shared" si="35"/>
        <v>30.074000000000002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19</v>
      </c>
      <c r="N48" s="82">
        <v>19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-19</v>
      </c>
      <c r="AG48" s="82">
        <v>0</v>
      </c>
      <c r="AH48" s="82">
        <v>0</v>
      </c>
      <c r="AI48" s="82">
        <v>-19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19</v>
      </c>
      <c r="AY48" s="83">
        <f t="shared" si="14"/>
        <v>-19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190</v>
      </c>
      <c r="CI48" s="80">
        <f t="shared" si="24"/>
        <v>190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-19</v>
      </c>
      <c r="DH48" s="81">
        <f t="shared" si="33"/>
        <v>0</v>
      </c>
      <c r="DI48" s="81">
        <f t="shared" si="34"/>
        <v>0</v>
      </c>
      <c r="DJ48" s="81">
        <f t="shared" si="35"/>
        <v>19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4</v>
      </c>
      <c r="N49" s="82">
        <v>4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-4</v>
      </c>
      <c r="AG49" s="82">
        <v>0</v>
      </c>
      <c r="AH49" s="82">
        <v>0</v>
      </c>
      <c r="AI49" s="82">
        <v>-4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4</v>
      </c>
      <c r="AY49" s="83">
        <f t="shared" si="14"/>
        <v>-4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40</v>
      </c>
      <c r="CI49" s="80">
        <f t="shared" si="24"/>
        <v>40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-4</v>
      </c>
      <c r="DH49" s="81">
        <f t="shared" si="33"/>
        <v>0</v>
      </c>
      <c r="DI49" s="81">
        <f t="shared" si="34"/>
        <v>0</v>
      </c>
      <c r="DJ49" s="81">
        <f t="shared" si="35"/>
        <v>4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7.2999999999999995E-2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1.3268499999999999E-2</v>
      </c>
      <c r="AY99" s="87">
        <f t="shared" si="65"/>
        <v>-8.6268499999999998E-2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7.2999999999999995E-2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1.3268500000000001E-2</v>
      </c>
      <c r="CI99" s="89">
        <f t="shared" si="70"/>
        <v>8.6268499999999998E-2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7.2999999999999995E-2</v>
      </c>
      <c r="DG99" s="81">
        <f t="shared" si="60"/>
        <v>-8.6268499999999998E-2</v>
      </c>
      <c r="DH99" s="81">
        <f t="shared" si="61"/>
        <v>0</v>
      </c>
      <c r="DI99" s="81">
        <f t="shared" si="62"/>
        <v>0</v>
      </c>
      <c r="DJ99" s="81">
        <f t="shared" si="63"/>
        <v>1.3268499999999999E-2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664.52791400000001</v>
      </c>
      <c r="I3" s="177">
        <f ca="1">INDIRECT("BRPL_EOD!" &amp; $V$3 &amp; X3)</f>
        <v>494.28</v>
      </c>
      <c r="J3" s="175">
        <f ca="1">INDIRECT("BYPL_EOD!" &amp; $V$3 &amp; X3)</f>
        <v>158.41999999999999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664.52999999999986</v>
      </c>
      <c r="N3" s="174">
        <f ca="1">INDIRECT("BRPL_ISGS_exbus!" &amp; $V$3 &amp; X3)</f>
        <v>494.2784484250825</v>
      </c>
      <c r="O3" s="175">
        <f ca="1">INDIRECT("BYPL_ISGS_exbus!" &amp; $V$3 &amp; X3)</f>
        <v>158.41950271000559</v>
      </c>
      <c r="P3" s="175">
        <f ca="1">INDIRECT("TPDDL_ISGS_exbus!" &amp; $V$3 &amp; X3)</f>
        <v>9.0399716228913682</v>
      </c>
      <c r="Q3" s="175">
        <f ca="1">INDIRECT("NDMC_ISGS_exbus!" &amp; $V$3 &amp; X3)</f>
        <v>2.7899912420206769</v>
      </c>
      <c r="R3" s="176">
        <f ca="1">SUM(N3:Q3)</f>
        <v>664.52791400000012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688.41594699999996</v>
      </c>
      <c r="H4" s="181">
        <f t="shared" ca="1" si="2"/>
        <v>664.52791400000001</v>
      </c>
      <c r="I4" s="182">
        <f t="shared" ref="I4:I67" ca="1" si="5">INDIRECT("BRPL_EOD!" &amp; $V$3 &amp; X4)</f>
        <v>494.28</v>
      </c>
      <c r="J4" s="179">
        <f t="shared" ref="J4:J67" ca="1" si="6">INDIRECT("BYPL_EOD!" &amp; $V$3 &amp; X4)</f>
        <v>158.41999999999999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664.52999999999986</v>
      </c>
      <c r="N4" s="178">
        <f t="shared" ref="N4:N67" ca="1" si="10">INDIRECT("BRPL_ISGS_exbus!" &amp; $V$3 &amp; X4)</f>
        <v>494.2784484250825</v>
      </c>
      <c r="O4" s="179">
        <f t="shared" ref="O4:O67" ca="1" si="11">INDIRECT("BYPL_ISGS_exbus!" &amp; $V$3 &amp; X4)</f>
        <v>158.41950271000559</v>
      </c>
      <c r="P4" s="179">
        <f t="shared" ref="P4:P67" ca="1" si="12">INDIRECT("TPDDL_ISGS_exbus!" &amp; $V$3 &amp; X4)</f>
        <v>9.0399716228913682</v>
      </c>
      <c r="Q4" s="179">
        <f t="shared" ref="Q4:Q67" ca="1" si="13">INDIRECT("NDMC_ISGS_exbus!" &amp; $V$3 &amp; X4)</f>
        <v>2.7899912420206769</v>
      </c>
      <c r="R4" s="180">
        <f t="shared" ref="R4:R67" ca="1" si="14">SUM(N4:Q4)</f>
        <v>664.52791400000012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664.52791400000001</v>
      </c>
      <c r="I5" s="182">
        <f t="shared" ca="1" si="5"/>
        <v>494.28</v>
      </c>
      <c r="J5" s="179">
        <f t="shared" ca="1" si="6"/>
        <v>158.41999999999999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664.52999999999986</v>
      </c>
      <c r="N5" s="178">
        <f t="shared" ca="1" si="10"/>
        <v>494.2784484250825</v>
      </c>
      <c r="O5" s="179">
        <f t="shared" ca="1" si="11"/>
        <v>158.41950271000559</v>
      </c>
      <c r="P5" s="179">
        <f t="shared" ca="1" si="12"/>
        <v>9.0399716228913682</v>
      </c>
      <c r="Q5" s="179">
        <f t="shared" ca="1" si="13"/>
        <v>2.7899912420206769</v>
      </c>
      <c r="R5" s="180">
        <f t="shared" ca="1" si="14"/>
        <v>664.52791400000012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664.52791400000001</v>
      </c>
      <c r="I6" s="182">
        <f t="shared" ca="1" si="5"/>
        <v>494.28</v>
      </c>
      <c r="J6" s="179">
        <f t="shared" ca="1" si="6"/>
        <v>158.41999999999999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664.52999999999986</v>
      </c>
      <c r="N6" s="178">
        <f t="shared" ca="1" si="10"/>
        <v>494.2784484250825</v>
      </c>
      <c r="O6" s="179">
        <f t="shared" ca="1" si="11"/>
        <v>158.41950271000559</v>
      </c>
      <c r="P6" s="179">
        <f t="shared" ca="1" si="12"/>
        <v>9.0399716228913682</v>
      </c>
      <c r="Q6" s="179">
        <f t="shared" ca="1" si="13"/>
        <v>2.7899912420206769</v>
      </c>
      <c r="R6" s="180">
        <f t="shared" ca="1" si="14"/>
        <v>664.52791400000012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688.41594699999996</v>
      </c>
      <c r="H7" s="181">
        <f t="shared" ca="1" si="2"/>
        <v>664.52791400000001</v>
      </c>
      <c r="I7" s="182">
        <f t="shared" ca="1" si="5"/>
        <v>494.28</v>
      </c>
      <c r="J7" s="179">
        <f t="shared" ca="1" si="6"/>
        <v>158.41999999999999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664.52999999999986</v>
      </c>
      <c r="N7" s="178">
        <f t="shared" ca="1" si="10"/>
        <v>494.2784484250825</v>
      </c>
      <c r="O7" s="179">
        <f t="shared" ca="1" si="11"/>
        <v>158.41950271000559</v>
      </c>
      <c r="P7" s="179">
        <f t="shared" ca="1" si="12"/>
        <v>9.0399716228913682</v>
      </c>
      <c r="Q7" s="179">
        <f t="shared" ca="1" si="13"/>
        <v>2.7899912420206769</v>
      </c>
      <c r="R7" s="180">
        <f t="shared" ca="1" si="14"/>
        <v>664.52791400000012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688.41594699999996</v>
      </c>
      <c r="H8" s="181">
        <f t="shared" ca="1" si="2"/>
        <v>664.52791400000001</v>
      </c>
      <c r="I8" s="182">
        <f t="shared" ca="1" si="5"/>
        <v>494.28</v>
      </c>
      <c r="J8" s="179">
        <f t="shared" ca="1" si="6"/>
        <v>158.41999999999999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664.52999999999986</v>
      </c>
      <c r="N8" s="178">
        <f t="shared" ca="1" si="10"/>
        <v>494.2784484250825</v>
      </c>
      <c r="O8" s="179">
        <f t="shared" ca="1" si="11"/>
        <v>158.41950271000559</v>
      </c>
      <c r="P8" s="179">
        <f t="shared" ca="1" si="12"/>
        <v>9.0399716228913682</v>
      </c>
      <c r="Q8" s="179">
        <f t="shared" ca="1" si="13"/>
        <v>2.7899912420206769</v>
      </c>
      <c r="R8" s="180">
        <f t="shared" ca="1" si="14"/>
        <v>664.52791400000012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688.41594699999996</v>
      </c>
      <c r="H9" s="181">
        <f t="shared" ca="1" si="2"/>
        <v>664.52791400000001</v>
      </c>
      <c r="I9" s="182">
        <f t="shared" ca="1" si="5"/>
        <v>494.28</v>
      </c>
      <c r="J9" s="179">
        <f t="shared" ca="1" si="6"/>
        <v>158.41999999999999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664.52999999999986</v>
      </c>
      <c r="N9" s="178">
        <f t="shared" ca="1" si="10"/>
        <v>494.2784484250825</v>
      </c>
      <c r="O9" s="179">
        <f t="shared" ca="1" si="11"/>
        <v>158.41950271000559</v>
      </c>
      <c r="P9" s="179">
        <f t="shared" ca="1" si="12"/>
        <v>9.0399716228913682</v>
      </c>
      <c r="Q9" s="179">
        <f t="shared" ca="1" si="13"/>
        <v>2.7899912420206769</v>
      </c>
      <c r="R9" s="180">
        <f t="shared" ca="1" si="14"/>
        <v>664.52791400000012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688.41594699999996</v>
      </c>
      <c r="H10" s="181">
        <f t="shared" ca="1" si="2"/>
        <v>664.52791400000001</v>
      </c>
      <c r="I10" s="182">
        <f t="shared" ca="1" si="5"/>
        <v>494.28</v>
      </c>
      <c r="J10" s="179">
        <f t="shared" ca="1" si="6"/>
        <v>158.41999999999999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664.52999999999986</v>
      </c>
      <c r="N10" s="178">
        <f t="shared" ca="1" si="10"/>
        <v>494.2784484250825</v>
      </c>
      <c r="O10" s="179">
        <f t="shared" ca="1" si="11"/>
        <v>158.41950271000559</v>
      </c>
      <c r="P10" s="179">
        <f t="shared" ca="1" si="12"/>
        <v>9.0399716228913682</v>
      </c>
      <c r="Q10" s="179">
        <f t="shared" ca="1" si="13"/>
        <v>2.7899912420206769</v>
      </c>
      <c r="R10" s="180">
        <f t="shared" ca="1" si="14"/>
        <v>664.52791400000012</v>
      </c>
      <c r="W10" s="46"/>
      <c r="X10" s="46">
        <v>10</v>
      </c>
    </row>
    <row r="11" spans="1:24">
      <c r="A11" s="61" t="s">
        <v>53</v>
      </c>
      <c r="B11" s="173">
        <f t="shared" ca="1" si="3"/>
        <v>688.41594699999996</v>
      </c>
      <c r="C11" s="178">
        <f t="shared" ca="1" si="4"/>
        <v>512.05358098259171</v>
      </c>
      <c r="D11" s="179">
        <f t="shared" ca="1" si="0"/>
        <v>164.08620986082809</v>
      </c>
      <c r="E11" s="179">
        <f t="shared" ca="1" si="0"/>
        <v>9.354894195145004</v>
      </c>
      <c r="F11" s="180">
        <f t="shared" ca="1" si="0"/>
        <v>2.9212619614353348</v>
      </c>
      <c r="G11" s="181">
        <f t="shared" ca="1" si="1"/>
        <v>688.41594699999996</v>
      </c>
      <c r="H11" s="181">
        <f t="shared" ca="1" si="2"/>
        <v>664.52791400000001</v>
      </c>
      <c r="I11" s="182">
        <f t="shared" ca="1" si="5"/>
        <v>494.28</v>
      </c>
      <c r="J11" s="179">
        <f t="shared" ca="1" si="6"/>
        <v>158.41999999999999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664.52999999999986</v>
      </c>
      <c r="N11" s="178">
        <f t="shared" ca="1" si="10"/>
        <v>494.2784484250825</v>
      </c>
      <c r="O11" s="179">
        <f t="shared" ca="1" si="11"/>
        <v>158.41950271000559</v>
      </c>
      <c r="P11" s="179">
        <f t="shared" ca="1" si="12"/>
        <v>9.0399716228913682</v>
      </c>
      <c r="Q11" s="179">
        <f t="shared" ca="1" si="13"/>
        <v>2.7899912420206769</v>
      </c>
      <c r="R11" s="180">
        <f t="shared" ca="1" si="14"/>
        <v>664.52791400000012</v>
      </c>
      <c r="W11" s="46"/>
      <c r="X11" s="46">
        <v>11</v>
      </c>
    </row>
    <row r="12" spans="1:24">
      <c r="A12" s="61" t="s">
        <v>54</v>
      </c>
      <c r="B12" s="173">
        <f t="shared" ca="1" si="3"/>
        <v>688.41594699999996</v>
      </c>
      <c r="C12" s="178">
        <f t="shared" ca="1" si="4"/>
        <v>512.05358098259171</v>
      </c>
      <c r="D12" s="179">
        <f t="shared" ca="1" si="0"/>
        <v>164.08620986082809</v>
      </c>
      <c r="E12" s="179">
        <f t="shared" ca="1" si="0"/>
        <v>9.354894195145004</v>
      </c>
      <c r="F12" s="180">
        <f t="shared" ca="1" si="0"/>
        <v>2.9212619614353348</v>
      </c>
      <c r="G12" s="181">
        <f t="shared" ca="1" si="1"/>
        <v>688.41594699999996</v>
      </c>
      <c r="H12" s="181">
        <f t="shared" ca="1" si="2"/>
        <v>664.52791400000001</v>
      </c>
      <c r="I12" s="182">
        <f t="shared" ca="1" si="5"/>
        <v>494.28</v>
      </c>
      <c r="J12" s="179">
        <f t="shared" ca="1" si="6"/>
        <v>158.41999999999999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664.52999999999986</v>
      </c>
      <c r="N12" s="178">
        <f t="shared" ca="1" si="10"/>
        <v>494.2784484250825</v>
      </c>
      <c r="O12" s="179">
        <f t="shared" ca="1" si="11"/>
        <v>158.41950271000559</v>
      </c>
      <c r="P12" s="179">
        <f t="shared" ca="1" si="12"/>
        <v>9.0399716228913682</v>
      </c>
      <c r="Q12" s="179">
        <f t="shared" ca="1" si="13"/>
        <v>2.7899912420206769</v>
      </c>
      <c r="R12" s="180">
        <f t="shared" ca="1" si="14"/>
        <v>664.52791400000012</v>
      </c>
      <c r="W12" s="46"/>
      <c r="X12" s="46">
        <v>12</v>
      </c>
    </row>
    <row r="13" spans="1:24">
      <c r="A13" s="61" t="s">
        <v>55</v>
      </c>
      <c r="B13" s="173">
        <f t="shared" ca="1" si="3"/>
        <v>688.41594699999996</v>
      </c>
      <c r="C13" s="178">
        <f t="shared" ca="1" si="4"/>
        <v>512.05358098259171</v>
      </c>
      <c r="D13" s="179">
        <f t="shared" ca="1" si="0"/>
        <v>164.08620986082809</v>
      </c>
      <c r="E13" s="179">
        <f t="shared" ca="1" si="0"/>
        <v>9.354894195145004</v>
      </c>
      <c r="F13" s="180">
        <f t="shared" ca="1" si="0"/>
        <v>2.9212619614353348</v>
      </c>
      <c r="G13" s="181">
        <f t="shared" ca="1" si="1"/>
        <v>688.41594699999996</v>
      </c>
      <c r="H13" s="181">
        <f t="shared" ca="1" si="2"/>
        <v>664.52791400000001</v>
      </c>
      <c r="I13" s="182">
        <f t="shared" ca="1" si="5"/>
        <v>494.28</v>
      </c>
      <c r="J13" s="179">
        <f t="shared" ca="1" si="6"/>
        <v>158.41999999999999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664.52999999999986</v>
      </c>
      <c r="N13" s="178">
        <f t="shared" ca="1" si="10"/>
        <v>494.2784484250825</v>
      </c>
      <c r="O13" s="179">
        <f t="shared" ca="1" si="11"/>
        <v>158.41950271000559</v>
      </c>
      <c r="P13" s="179">
        <f t="shared" ca="1" si="12"/>
        <v>9.0399716228913682</v>
      </c>
      <c r="Q13" s="179">
        <f t="shared" ca="1" si="13"/>
        <v>2.7899912420206769</v>
      </c>
      <c r="R13" s="180">
        <f t="shared" ca="1" si="14"/>
        <v>664.52791400000012</v>
      </c>
      <c r="W13" s="46"/>
      <c r="X13" s="46">
        <v>13</v>
      </c>
    </row>
    <row r="14" spans="1:24">
      <c r="A14" s="61" t="s">
        <v>56</v>
      </c>
      <c r="B14" s="173">
        <f t="shared" ca="1" si="3"/>
        <v>688.41594699999996</v>
      </c>
      <c r="C14" s="178">
        <f t="shared" ca="1" si="4"/>
        <v>512.05358098259171</v>
      </c>
      <c r="D14" s="179">
        <f t="shared" ca="1" si="0"/>
        <v>164.08620986082809</v>
      </c>
      <c r="E14" s="179">
        <f t="shared" ca="1" si="0"/>
        <v>9.354894195145004</v>
      </c>
      <c r="F14" s="180">
        <f t="shared" ca="1" si="0"/>
        <v>2.9212619614353348</v>
      </c>
      <c r="G14" s="181">
        <f t="shared" ca="1" si="1"/>
        <v>688.41594699999996</v>
      </c>
      <c r="H14" s="181">
        <f t="shared" ca="1" si="2"/>
        <v>664.52791400000001</v>
      </c>
      <c r="I14" s="182">
        <f t="shared" ca="1" si="5"/>
        <v>494.28</v>
      </c>
      <c r="J14" s="179">
        <f t="shared" ca="1" si="6"/>
        <v>158.41999999999999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664.52999999999986</v>
      </c>
      <c r="N14" s="178">
        <f t="shared" ca="1" si="10"/>
        <v>494.2784484250825</v>
      </c>
      <c r="O14" s="179">
        <f t="shared" ca="1" si="11"/>
        <v>158.41950271000559</v>
      </c>
      <c r="P14" s="179">
        <f t="shared" ca="1" si="12"/>
        <v>9.0399716228913682</v>
      </c>
      <c r="Q14" s="179">
        <f t="shared" ca="1" si="13"/>
        <v>2.7899912420206769</v>
      </c>
      <c r="R14" s="180">
        <f t="shared" ca="1" si="14"/>
        <v>664.52791400000012</v>
      </c>
      <c r="W14" s="46"/>
      <c r="X14" s="46">
        <v>14</v>
      </c>
    </row>
    <row r="15" spans="1:24">
      <c r="A15" s="61" t="s">
        <v>57</v>
      </c>
      <c r="B15" s="173">
        <f t="shared" ca="1" si="3"/>
        <v>688.41594699999996</v>
      </c>
      <c r="C15" s="178">
        <f t="shared" ca="1" si="4"/>
        <v>512.05358098259171</v>
      </c>
      <c r="D15" s="179">
        <f t="shared" ca="1" si="0"/>
        <v>164.08620986082809</v>
      </c>
      <c r="E15" s="179">
        <f t="shared" ca="1" si="0"/>
        <v>9.354894195145004</v>
      </c>
      <c r="F15" s="180">
        <f t="shared" ca="1" si="0"/>
        <v>2.9212619614353348</v>
      </c>
      <c r="G15" s="181">
        <f t="shared" ca="1" si="1"/>
        <v>685.52859999999998</v>
      </c>
      <c r="H15" s="181">
        <f t="shared" ca="1" si="2"/>
        <v>661.74075800000003</v>
      </c>
      <c r="I15" s="182">
        <f t="shared" ca="1" si="5"/>
        <v>494.28</v>
      </c>
      <c r="J15" s="179">
        <f t="shared" ca="1" si="6"/>
        <v>158.41999999999999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661.7399999999999</v>
      </c>
      <c r="N15" s="178">
        <f t="shared" ca="1" si="10"/>
        <v>494.28056618043348</v>
      </c>
      <c r="O15" s="179">
        <f t="shared" ca="1" si="11"/>
        <v>158.42018146456314</v>
      </c>
      <c r="P15" s="179">
        <f t="shared" ca="1" si="12"/>
        <v>9.0400103550034761</v>
      </c>
      <c r="Q15" s="179">
        <f t="shared" ca="1" si="13"/>
        <v>0</v>
      </c>
      <c r="R15" s="180">
        <f t="shared" ca="1" si="14"/>
        <v>661.74075800000014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685.82730000000004</v>
      </c>
      <c r="H16" s="181">
        <f t="shared" ca="1" si="2"/>
        <v>662.02909299999999</v>
      </c>
      <c r="I16" s="182">
        <f t="shared" ca="1" si="5"/>
        <v>494.49</v>
      </c>
      <c r="J16" s="179">
        <f t="shared" ca="1" si="6"/>
        <v>158.49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662.02</v>
      </c>
      <c r="N16" s="178">
        <f t="shared" ca="1" si="10"/>
        <v>494.49679193614998</v>
      </c>
      <c r="O16" s="179">
        <f t="shared" ca="1" si="11"/>
        <v>158.49217689732939</v>
      </c>
      <c r="P16" s="179">
        <f t="shared" ca="1" si="12"/>
        <v>9.0401241665206484</v>
      </c>
      <c r="Q16" s="179">
        <f t="shared" ca="1" si="13"/>
        <v>0</v>
      </c>
      <c r="R16" s="180">
        <f t="shared" ca="1" si="14"/>
        <v>662.02909299999999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623.55740000000003</v>
      </c>
      <c r="H17" s="181">
        <f t="shared" ca="1" si="2"/>
        <v>601.91995799999995</v>
      </c>
      <c r="I17" s="182">
        <f t="shared" ca="1" si="5"/>
        <v>434.38</v>
      </c>
      <c r="J17" s="179">
        <f t="shared" ca="1" si="6"/>
        <v>158.49</v>
      </c>
      <c r="K17" s="179">
        <f t="shared" ca="1" si="7"/>
        <v>9.0399999999999991</v>
      </c>
      <c r="L17" s="179">
        <f t="shared" ca="1" si="8"/>
        <v>0</v>
      </c>
      <c r="M17" s="180">
        <f t="shared" ca="1" si="9"/>
        <v>601.91</v>
      </c>
      <c r="N17" s="178">
        <f t="shared" ca="1" si="10"/>
        <v>434.38718638341277</v>
      </c>
      <c r="O17" s="179">
        <f t="shared" ca="1" si="11"/>
        <v>158.49262205881277</v>
      </c>
      <c r="P17" s="179">
        <f t="shared" ca="1" si="12"/>
        <v>9.0401495577744164</v>
      </c>
      <c r="Q17" s="179">
        <f t="shared" ca="1" si="13"/>
        <v>0</v>
      </c>
      <c r="R17" s="180">
        <f t="shared" ca="1" si="14"/>
        <v>601.91995799999995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623.55740000000003</v>
      </c>
      <c r="H18" s="181">
        <f t="shared" ca="1" si="2"/>
        <v>601.91995799999995</v>
      </c>
      <c r="I18" s="182">
        <f t="shared" ca="1" si="5"/>
        <v>434.38</v>
      </c>
      <c r="J18" s="179">
        <f t="shared" ca="1" si="6"/>
        <v>158.49</v>
      </c>
      <c r="K18" s="179">
        <f t="shared" ca="1" si="7"/>
        <v>9.0399999999999991</v>
      </c>
      <c r="L18" s="179">
        <f t="shared" ca="1" si="8"/>
        <v>0</v>
      </c>
      <c r="M18" s="180">
        <f t="shared" ca="1" si="9"/>
        <v>601.91</v>
      </c>
      <c r="N18" s="178">
        <f t="shared" ca="1" si="10"/>
        <v>434.38718638341277</v>
      </c>
      <c r="O18" s="179">
        <f t="shared" ca="1" si="11"/>
        <v>158.49262205881277</v>
      </c>
      <c r="P18" s="179">
        <f t="shared" ca="1" si="12"/>
        <v>9.0401495577744164</v>
      </c>
      <c r="Q18" s="179">
        <f t="shared" ca="1" si="13"/>
        <v>0</v>
      </c>
      <c r="R18" s="180">
        <f t="shared" ca="1" si="14"/>
        <v>601.91995799999995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598.55740000000003</v>
      </c>
      <c r="H19" s="181">
        <f t="shared" ca="1" si="2"/>
        <v>577.78745800000002</v>
      </c>
      <c r="I19" s="182">
        <f t="shared" ca="1" si="5"/>
        <v>410.25</v>
      </c>
      <c r="J19" s="179">
        <f t="shared" ca="1" si="6"/>
        <v>158.49</v>
      </c>
      <c r="K19" s="179">
        <f t="shared" ca="1" si="7"/>
        <v>9.0399999999999991</v>
      </c>
      <c r="L19" s="179">
        <f t="shared" ca="1" si="8"/>
        <v>0</v>
      </c>
      <c r="M19" s="180">
        <f t="shared" ca="1" si="9"/>
        <v>577.78</v>
      </c>
      <c r="N19" s="178">
        <f t="shared" ca="1" si="10"/>
        <v>410.25529551819034</v>
      </c>
      <c r="O19" s="179">
        <f t="shared" ca="1" si="11"/>
        <v>158.49204579324314</v>
      </c>
      <c r="P19" s="179">
        <f t="shared" ca="1" si="12"/>
        <v>9.0401166885665827</v>
      </c>
      <c r="Q19" s="179">
        <f t="shared" ca="1" si="13"/>
        <v>0</v>
      </c>
      <c r="R19" s="180">
        <f t="shared" ca="1" si="14"/>
        <v>577.78745800000013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598.55740000000003</v>
      </c>
      <c r="H20" s="181">
        <f t="shared" ca="1" si="2"/>
        <v>577.78745800000002</v>
      </c>
      <c r="I20" s="182">
        <f t="shared" ca="1" si="5"/>
        <v>410.25</v>
      </c>
      <c r="J20" s="179">
        <f t="shared" ca="1" si="6"/>
        <v>158.49</v>
      </c>
      <c r="K20" s="179">
        <f t="shared" ca="1" si="7"/>
        <v>9.0399999999999991</v>
      </c>
      <c r="L20" s="179">
        <f t="shared" ca="1" si="8"/>
        <v>0</v>
      </c>
      <c r="M20" s="180">
        <f t="shared" ca="1" si="9"/>
        <v>577.78</v>
      </c>
      <c r="N20" s="178">
        <f t="shared" ca="1" si="10"/>
        <v>410.25529551819034</v>
      </c>
      <c r="O20" s="179">
        <f t="shared" ca="1" si="11"/>
        <v>158.49204579324314</v>
      </c>
      <c r="P20" s="179">
        <f t="shared" ca="1" si="12"/>
        <v>9.0401166885665827</v>
      </c>
      <c r="Q20" s="179">
        <f t="shared" ca="1" si="13"/>
        <v>0</v>
      </c>
      <c r="R20" s="180">
        <f t="shared" ca="1" si="14"/>
        <v>577.78745800000013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598.55740000000003</v>
      </c>
      <c r="H21" s="181">
        <f t="shared" ca="1" si="2"/>
        <v>577.78745800000002</v>
      </c>
      <c r="I21" s="182">
        <f t="shared" ca="1" si="5"/>
        <v>410.25</v>
      </c>
      <c r="J21" s="179">
        <f t="shared" ca="1" si="6"/>
        <v>158.49</v>
      </c>
      <c r="K21" s="179">
        <f t="shared" ca="1" si="7"/>
        <v>9.0399999999999991</v>
      </c>
      <c r="L21" s="179">
        <f t="shared" ca="1" si="8"/>
        <v>0</v>
      </c>
      <c r="M21" s="180">
        <f t="shared" ca="1" si="9"/>
        <v>577.78</v>
      </c>
      <c r="N21" s="178">
        <f t="shared" ca="1" si="10"/>
        <v>410.25529551819034</v>
      </c>
      <c r="O21" s="179">
        <f t="shared" ca="1" si="11"/>
        <v>158.49204579324314</v>
      </c>
      <c r="P21" s="179">
        <f t="shared" ca="1" si="12"/>
        <v>9.0401166885665827</v>
      </c>
      <c r="Q21" s="179">
        <f t="shared" ca="1" si="13"/>
        <v>0</v>
      </c>
      <c r="R21" s="180">
        <f t="shared" ca="1" si="14"/>
        <v>577.78745800000013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573.55740000000003</v>
      </c>
      <c r="H22" s="181">
        <f t="shared" ca="1" si="2"/>
        <v>553.65495799999997</v>
      </c>
      <c r="I22" s="182">
        <f t="shared" ca="1" si="5"/>
        <v>386.11</v>
      </c>
      <c r="J22" s="179">
        <f t="shared" ca="1" si="6"/>
        <v>158.49</v>
      </c>
      <c r="K22" s="179">
        <f t="shared" ca="1" si="7"/>
        <v>9.0399999999999991</v>
      </c>
      <c r="L22" s="179">
        <f t="shared" ca="1" si="8"/>
        <v>0</v>
      </c>
      <c r="M22" s="180">
        <f t="shared" ca="1" si="9"/>
        <v>553.64</v>
      </c>
      <c r="N22" s="178">
        <f t="shared" ca="1" si="10"/>
        <v>386.12043174875367</v>
      </c>
      <c r="O22" s="179">
        <f t="shared" ca="1" si="11"/>
        <v>158.49428201253522</v>
      </c>
      <c r="P22" s="179">
        <f t="shared" ca="1" si="12"/>
        <v>9.0402442387110753</v>
      </c>
      <c r="Q22" s="179">
        <f t="shared" ca="1" si="13"/>
        <v>0</v>
      </c>
      <c r="R22" s="180">
        <f t="shared" ca="1" si="14"/>
        <v>553.65495799999997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549.36659999999995</v>
      </c>
      <c r="H23" s="181">
        <f t="shared" ca="1" si="2"/>
        <v>530.30357900000001</v>
      </c>
      <c r="I23" s="182">
        <f t="shared" ca="1" si="5"/>
        <v>386.12</v>
      </c>
      <c r="J23" s="179">
        <f t="shared" ca="1" si="6"/>
        <v>135.13999999999999</v>
      </c>
      <c r="K23" s="179">
        <f t="shared" ca="1" si="7"/>
        <v>9.0399999999999991</v>
      </c>
      <c r="L23" s="179">
        <f t="shared" ca="1" si="8"/>
        <v>0</v>
      </c>
      <c r="M23" s="180">
        <f t="shared" ca="1" si="9"/>
        <v>530.29999999999995</v>
      </c>
      <c r="N23" s="178">
        <f t="shared" ca="1" si="10"/>
        <v>386.12260592773907</v>
      </c>
      <c r="O23" s="179">
        <f t="shared" ca="1" si="11"/>
        <v>135.14091206121063</v>
      </c>
      <c r="P23" s="179">
        <f t="shared" ca="1" si="12"/>
        <v>9.0400610110503496</v>
      </c>
      <c r="Q23" s="179">
        <f t="shared" ca="1" si="13"/>
        <v>0</v>
      </c>
      <c r="R23" s="180">
        <f t="shared" ca="1" si="14"/>
        <v>530.30357900000013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524.36659999999995</v>
      </c>
      <c r="H24" s="181">
        <f t="shared" ca="1" si="2"/>
        <v>506.17107900000002</v>
      </c>
      <c r="I24" s="182">
        <f t="shared" ca="1" si="5"/>
        <v>361.98</v>
      </c>
      <c r="J24" s="179">
        <f t="shared" ca="1" si="6"/>
        <v>135.13999999999999</v>
      </c>
      <c r="K24" s="179">
        <f t="shared" ca="1" si="7"/>
        <v>9.0399999999999991</v>
      </c>
      <c r="L24" s="179">
        <f t="shared" ca="1" si="8"/>
        <v>0</v>
      </c>
      <c r="M24" s="180">
        <f t="shared" ca="1" si="9"/>
        <v>506.16</v>
      </c>
      <c r="N24" s="178">
        <f t="shared" ca="1" si="10"/>
        <v>361.98792313975821</v>
      </c>
      <c r="O24" s="179">
        <f t="shared" ca="1" si="11"/>
        <v>135.14295798968703</v>
      </c>
      <c r="P24" s="179">
        <f t="shared" ca="1" si="12"/>
        <v>9.0401978705547652</v>
      </c>
      <c r="Q24" s="179">
        <f t="shared" ca="1" si="13"/>
        <v>0</v>
      </c>
      <c r="R24" s="180">
        <f t="shared" ca="1" si="14"/>
        <v>506.17107900000002</v>
      </c>
      <c r="W24" s="46"/>
      <c r="X24" s="46">
        <v>24</v>
      </c>
    </row>
    <row r="25" spans="1:24">
      <c r="A25" s="61" t="s">
        <v>67</v>
      </c>
      <c r="B25" s="173">
        <f t="shared" ca="1" si="3"/>
        <v>688.41594699999996</v>
      </c>
      <c r="C25" s="178">
        <f t="shared" ca="1" si="4"/>
        <v>512.05358098259171</v>
      </c>
      <c r="D25" s="179">
        <f t="shared" ca="1" si="4"/>
        <v>164.08620986082809</v>
      </c>
      <c r="E25" s="179">
        <f t="shared" ca="1" si="4"/>
        <v>9.354894195145004</v>
      </c>
      <c r="F25" s="180">
        <f t="shared" ca="1" si="4"/>
        <v>2.9212619614353348</v>
      </c>
      <c r="G25" s="181">
        <f t="shared" ca="1" si="1"/>
        <v>515.15</v>
      </c>
      <c r="H25" s="181">
        <f t="shared" ca="1" si="2"/>
        <v>497.274295</v>
      </c>
      <c r="I25" s="182">
        <f t="shared" ca="1" si="5"/>
        <v>386.12</v>
      </c>
      <c r="J25" s="179">
        <f t="shared" ca="1" si="6"/>
        <v>106.18</v>
      </c>
      <c r="K25" s="179">
        <f t="shared" ca="1" si="7"/>
        <v>4.97</v>
      </c>
      <c r="L25" s="179">
        <f t="shared" ca="1" si="8"/>
        <v>0</v>
      </c>
      <c r="M25" s="180">
        <f t="shared" ca="1" si="9"/>
        <v>497.27000000000004</v>
      </c>
      <c r="N25" s="178">
        <f t="shared" ca="1" si="10"/>
        <v>386.1233349797896</v>
      </c>
      <c r="O25" s="179">
        <f t="shared" ca="1" si="11"/>
        <v>106.18091709353068</v>
      </c>
      <c r="P25" s="179">
        <f t="shared" ca="1" si="12"/>
        <v>4.9700429266796702</v>
      </c>
      <c r="Q25" s="179">
        <f t="shared" ca="1" si="13"/>
        <v>0</v>
      </c>
      <c r="R25" s="180">
        <f t="shared" ca="1" si="14"/>
        <v>497.274295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515.15</v>
      </c>
      <c r="H26" s="181">
        <f t="shared" ca="1" si="2"/>
        <v>497.274295</v>
      </c>
      <c r="I26" s="182">
        <f t="shared" ca="1" si="5"/>
        <v>386.12</v>
      </c>
      <c r="J26" s="179">
        <f t="shared" ca="1" si="6"/>
        <v>106.18</v>
      </c>
      <c r="K26" s="179">
        <f t="shared" ca="1" si="7"/>
        <v>4.97</v>
      </c>
      <c r="L26" s="179">
        <f t="shared" ca="1" si="8"/>
        <v>0</v>
      </c>
      <c r="M26" s="180">
        <f t="shared" ca="1" si="9"/>
        <v>497.27000000000004</v>
      </c>
      <c r="N26" s="178">
        <f t="shared" ca="1" si="10"/>
        <v>386.1233349797896</v>
      </c>
      <c r="O26" s="179">
        <f t="shared" ca="1" si="11"/>
        <v>106.18091709353068</v>
      </c>
      <c r="P26" s="179">
        <f t="shared" ca="1" si="12"/>
        <v>4.9700429266796702</v>
      </c>
      <c r="Q26" s="179">
        <f t="shared" ca="1" si="13"/>
        <v>0</v>
      </c>
      <c r="R26" s="180">
        <f t="shared" ca="1" si="14"/>
        <v>497.274295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515.15</v>
      </c>
      <c r="H27" s="181">
        <f t="shared" ca="1" si="2"/>
        <v>497.274295</v>
      </c>
      <c r="I27" s="182">
        <f t="shared" ca="1" si="5"/>
        <v>386.12</v>
      </c>
      <c r="J27" s="179">
        <f t="shared" ca="1" si="6"/>
        <v>106.18</v>
      </c>
      <c r="K27" s="179">
        <f t="shared" ca="1" si="7"/>
        <v>4.97</v>
      </c>
      <c r="L27" s="179">
        <f t="shared" ca="1" si="8"/>
        <v>0</v>
      </c>
      <c r="M27" s="180">
        <f t="shared" ca="1" si="9"/>
        <v>497.27000000000004</v>
      </c>
      <c r="N27" s="178">
        <f t="shared" ca="1" si="10"/>
        <v>386.1233349797896</v>
      </c>
      <c r="O27" s="179">
        <f t="shared" ca="1" si="11"/>
        <v>106.18091709353068</v>
      </c>
      <c r="P27" s="179">
        <f t="shared" ca="1" si="12"/>
        <v>4.9700429266796702</v>
      </c>
      <c r="Q27" s="179">
        <f t="shared" ca="1" si="13"/>
        <v>0</v>
      </c>
      <c r="R27" s="180">
        <f t="shared" ca="1" si="14"/>
        <v>497.274295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470.15</v>
      </c>
      <c r="H28" s="181">
        <f t="shared" ca="1" si="2"/>
        <v>453.83579500000002</v>
      </c>
      <c r="I28" s="182">
        <f t="shared" ca="1" si="5"/>
        <v>361.99</v>
      </c>
      <c r="J28" s="179">
        <f t="shared" ca="1" si="6"/>
        <v>86.88</v>
      </c>
      <c r="K28" s="179">
        <f t="shared" ca="1" si="7"/>
        <v>4.97</v>
      </c>
      <c r="L28" s="179">
        <f t="shared" ca="1" si="8"/>
        <v>0</v>
      </c>
      <c r="M28" s="180">
        <f t="shared" ca="1" si="9"/>
        <v>453.84000000000003</v>
      </c>
      <c r="N28" s="178">
        <f t="shared" ca="1" si="10"/>
        <v>361.986646025141</v>
      </c>
      <c r="O28" s="179">
        <f t="shared" ca="1" si="11"/>
        <v>86.879195023796925</v>
      </c>
      <c r="P28" s="179">
        <f t="shared" ca="1" si="12"/>
        <v>4.9699539510620481</v>
      </c>
      <c r="Q28" s="179">
        <f t="shared" ca="1" si="13"/>
        <v>0</v>
      </c>
      <c r="R28" s="180">
        <f t="shared" ca="1" si="14"/>
        <v>453.83579499999996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395.15</v>
      </c>
      <c r="H29" s="181">
        <f t="shared" ca="1" si="2"/>
        <v>381.43829499999998</v>
      </c>
      <c r="I29" s="182">
        <f t="shared" ca="1" si="5"/>
        <v>289.58999999999997</v>
      </c>
      <c r="J29" s="179">
        <f t="shared" ca="1" si="6"/>
        <v>86.88</v>
      </c>
      <c r="K29" s="179">
        <f t="shared" ca="1" si="7"/>
        <v>4.97</v>
      </c>
      <c r="L29" s="179">
        <f t="shared" ca="1" si="8"/>
        <v>0</v>
      </c>
      <c r="M29" s="180">
        <f t="shared" ca="1" si="9"/>
        <v>381.44</v>
      </c>
      <c r="N29" s="178">
        <f t="shared" ca="1" si="10"/>
        <v>289.58870556063857</v>
      </c>
      <c r="O29" s="179">
        <f t="shared" ca="1" si="11"/>
        <v>86.879611654781868</v>
      </c>
      <c r="P29" s="179">
        <f t="shared" ca="1" si="12"/>
        <v>4.9699777845794877</v>
      </c>
      <c r="Q29" s="179">
        <f t="shared" ca="1" si="13"/>
        <v>0</v>
      </c>
      <c r="R29" s="180">
        <f t="shared" ca="1" si="14"/>
        <v>381.43829499999993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380</v>
      </c>
      <c r="H30" s="181">
        <f t="shared" ca="1" si="2"/>
        <v>366.81400000000002</v>
      </c>
      <c r="I30" s="182">
        <f t="shared" ca="1" si="5"/>
        <v>273.77999999999997</v>
      </c>
      <c r="J30" s="179">
        <f t="shared" ca="1" si="6"/>
        <v>88</v>
      </c>
      <c r="K30" s="179">
        <f t="shared" ca="1" si="7"/>
        <v>5.04</v>
      </c>
      <c r="L30" s="179">
        <f t="shared" ca="1" si="8"/>
        <v>0</v>
      </c>
      <c r="M30" s="180">
        <f t="shared" ca="1" si="9"/>
        <v>366.82</v>
      </c>
      <c r="N30" s="178">
        <f t="shared" ca="1" si="10"/>
        <v>273.77552183632298</v>
      </c>
      <c r="O30" s="179">
        <f t="shared" ca="1" si="11"/>
        <v>87.998560601930109</v>
      </c>
      <c r="P30" s="179">
        <f t="shared" ca="1" si="12"/>
        <v>5.0399175617469059</v>
      </c>
      <c r="Q30" s="179">
        <f t="shared" ca="1" si="13"/>
        <v>0</v>
      </c>
      <c r="R30" s="180">
        <f t="shared" ca="1" si="14"/>
        <v>366.81400000000002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380</v>
      </c>
      <c r="H31" s="181">
        <f t="shared" ca="1" si="2"/>
        <v>366.81400000000002</v>
      </c>
      <c r="I31" s="182">
        <f t="shared" ca="1" si="5"/>
        <v>274.27</v>
      </c>
      <c r="J31" s="179">
        <f t="shared" ca="1" si="6"/>
        <v>87.53</v>
      </c>
      <c r="K31" s="179">
        <f t="shared" ca="1" si="7"/>
        <v>5.01</v>
      </c>
      <c r="L31" s="179">
        <f t="shared" ca="1" si="8"/>
        <v>0</v>
      </c>
      <c r="M31" s="180">
        <f t="shared" ca="1" si="9"/>
        <v>366.80999999999995</v>
      </c>
      <c r="N31" s="178">
        <f t="shared" ca="1" si="10"/>
        <v>274.27299086720649</v>
      </c>
      <c r="O31" s="179">
        <f t="shared" ca="1" si="11"/>
        <v>87.530954499604718</v>
      </c>
      <c r="P31" s="179">
        <f t="shared" ca="1" si="12"/>
        <v>5.0100546331888456</v>
      </c>
      <c r="Q31" s="179">
        <f t="shared" ca="1" si="13"/>
        <v>0</v>
      </c>
      <c r="R31" s="180">
        <f t="shared" ca="1" si="14"/>
        <v>366.81400000000008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380</v>
      </c>
      <c r="H32" s="181">
        <f t="shared" ca="1" si="2"/>
        <v>366.81400000000002</v>
      </c>
      <c r="I32" s="182">
        <f t="shared" ca="1" si="5"/>
        <v>274.27</v>
      </c>
      <c r="J32" s="179">
        <f t="shared" ca="1" si="6"/>
        <v>87.53</v>
      </c>
      <c r="K32" s="179">
        <f t="shared" ca="1" si="7"/>
        <v>5.01</v>
      </c>
      <c r="L32" s="179">
        <f t="shared" ca="1" si="8"/>
        <v>0</v>
      </c>
      <c r="M32" s="180">
        <f t="shared" ca="1" si="9"/>
        <v>366.80999999999995</v>
      </c>
      <c r="N32" s="178">
        <f t="shared" ca="1" si="10"/>
        <v>274.27299086720649</v>
      </c>
      <c r="O32" s="179">
        <f t="shared" ca="1" si="11"/>
        <v>87.530954499604718</v>
      </c>
      <c r="P32" s="179">
        <f t="shared" ca="1" si="12"/>
        <v>5.0100546331888456</v>
      </c>
      <c r="Q32" s="179">
        <f t="shared" ca="1" si="13"/>
        <v>0</v>
      </c>
      <c r="R32" s="180">
        <f t="shared" ca="1" si="14"/>
        <v>366.81400000000008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</v>
      </c>
      <c r="H33" s="181">
        <f t="shared" ca="1" si="2"/>
        <v>366.81400000000002</v>
      </c>
      <c r="I33" s="182">
        <f t="shared" ca="1" si="5"/>
        <v>274.27</v>
      </c>
      <c r="J33" s="179">
        <f t="shared" ca="1" si="6"/>
        <v>87.53</v>
      </c>
      <c r="K33" s="179">
        <f t="shared" ca="1" si="7"/>
        <v>5.01</v>
      </c>
      <c r="L33" s="179">
        <f t="shared" ca="1" si="8"/>
        <v>0</v>
      </c>
      <c r="M33" s="180">
        <f t="shared" ca="1" si="9"/>
        <v>366.80999999999995</v>
      </c>
      <c r="N33" s="178">
        <f t="shared" ca="1" si="10"/>
        <v>274.27299086720649</v>
      </c>
      <c r="O33" s="179">
        <f t="shared" ca="1" si="11"/>
        <v>87.530954499604718</v>
      </c>
      <c r="P33" s="179">
        <f t="shared" ca="1" si="12"/>
        <v>5.0100546331888456</v>
      </c>
      <c r="Q33" s="179">
        <f t="shared" ca="1" si="13"/>
        <v>0</v>
      </c>
      <c r="R33" s="180">
        <f t="shared" ca="1" si="14"/>
        <v>366.81400000000008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</v>
      </c>
      <c r="H34" s="181">
        <f t="shared" ca="1" si="2"/>
        <v>366.81400000000002</v>
      </c>
      <c r="I34" s="182">
        <f t="shared" ca="1" si="5"/>
        <v>274.27</v>
      </c>
      <c r="J34" s="179">
        <f t="shared" ca="1" si="6"/>
        <v>87.53</v>
      </c>
      <c r="K34" s="179">
        <f t="shared" ca="1" si="7"/>
        <v>5.01</v>
      </c>
      <c r="L34" s="179">
        <f t="shared" ca="1" si="8"/>
        <v>0</v>
      </c>
      <c r="M34" s="180">
        <f t="shared" ca="1" si="9"/>
        <v>366.80999999999995</v>
      </c>
      <c r="N34" s="178">
        <f t="shared" ca="1" si="10"/>
        <v>274.27299086720649</v>
      </c>
      <c r="O34" s="179">
        <f t="shared" ca="1" si="11"/>
        <v>87.530954499604718</v>
      </c>
      <c r="P34" s="179">
        <f t="shared" ca="1" si="12"/>
        <v>5.0100546331888456</v>
      </c>
      <c r="Q34" s="179">
        <f t="shared" ca="1" si="13"/>
        <v>0</v>
      </c>
      <c r="R34" s="180">
        <f t="shared" ca="1" si="14"/>
        <v>366.81400000000008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</v>
      </c>
      <c r="H35" s="181">
        <f t="shared" ca="1" si="2"/>
        <v>366.81400000000002</v>
      </c>
      <c r="I35" s="182">
        <f t="shared" ca="1" si="5"/>
        <v>274.27</v>
      </c>
      <c r="J35" s="179">
        <f t="shared" ca="1" si="6"/>
        <v>87.53</v>
      </c>
      <c r="K35" s="179">
        <f t="shared" ca="1" si="7"/>
        <v>5.01</v>
      </c>
      <c r="L35" s="179">
        <f t="shared" ca="1" si="8"/>
        <v>0</v>
      </c>
      <c r="M35" s="180">
        <f t="shared" ca="1" si="9"/>
        <v>366.80999999999995</v>
      </c>
      <c r="N35" s="178">
        <f t="shared" ca="1" si="10"/>
        <v>274.27299086720649</v>
      </c>
      <c r="O35" s="179">
        <f t="shared" ca="1" si="11"/>
        <v>87.530954499604718</v>
      </c>
      <c r="P35" s="179">
        <f t="shared" ca="1" si="12"/>
        <v>5.0100546331888456</v>
      </c>
      <c r="Q35" s="179">
        <f t="shared" ca="1" si="13"/>
        <v>0</v>
      </c>
      <c r="R35" s="180">
        <f t="shared" ca="1" si="14"/>
        <v>366.81400000000008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380.04259999999999</v>
      </c>
      <c r="H36" s="181">
        <f t="shared" ca="1" si="2"/>
        <v>366.85512199999999</v>
      </c>
      <c r="I36" s="182">
        <f t="shared" ca="1" si="5"/>
        <v>272.22000000000003</v>
      </c>
      <c r="J36" s="179">
        <f t="shared" ca="1" si="6"/>
        <v>86.88</v>
      </c>
      <c r="K36" s="179">
        <f t="shared" ca="1" si="7"/>
        <v>4.97</v>
      </c>
      <c r="L36" s="179">
        <f t="shared" ca="1" si="8"/>
        <v>2.79</v>
      </c>
      <c r="M36" s="180">
        <f t="shared" ca="1" si="9"/>
        <v>366.86000000000007</v>
      </c>
      <c r="N36" s="178">
        <f t="shared" ca="1" si="10"/>
        <v>272.21638039262933</v>
      </c>
      <c r="O36" s="179">
        <f t="shared" ca="1" si="11"/>
        <v>86.878844789183859</v>
      </c>
      <c r="P36" s="179">
        <f t="shared" ca="1" si="12"/>
        <v>4.9699339157716826</v>
      </c>
      <c r="Q36" s="179">
        <f t="shared" ca="1" si="13"/>
        <v>2.7899629024150898</v>
      </c>
      <c r="R36" s="180">
        <f t="shared" ca="1" si="14"/>
        <v>366.85512199999994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380.04259999999999</v>
      </c>
      <c r="H37" s="181">
        <f t="shared" ca="1" si="2"/>
        <v>366.85512199999999</v>
      </c>
      <c r="I37" s="182">
        <f t="shared" ca="1" si="5"/>
        <v>272.22000000000003</v>
      </c>
      <c r="J37" s="179">
        <f t="shared" ca="1" si="6"/>
        <v>86.88</v>
      </c>
      <c r="K37" s="179">
        <f t="shared" ca="1" si="7"/>
        <v>4.97</v>
      </c>
      <c r="L37" s="179">
        <f t="shared" ca="1" si="8"/>
        <v>2.79</v>
      </c>
      <c r="M37" s="180">
        <f t="shared" ca="1" si="9"/>
        <v>366.86000000000007</v>
      </c>
      <c r="N37" s="178">
        <f t="shared" ca="1" si="10"/>
        <v>272.21638039262933</v>
      </c>
      <c r="O37" s="179">
        <f t="shared" ca="1" si="11"/>
        <v>86.878844789183859</v>
      </c>
      <c r="P37" s="179">
        <f t="shared" ca="1" si="12"/>
        <v>4.9699339157716826</v>
      </c>
      <c r="Q37" s="179">
        <f t="shared" ca="1" si="13"/>
        <v>2.7899629024150898</v>
      </c>
      <c r="R37" s="180">
        <f t="shared" ca="1" si="14"/>
        <v>366.85512199999994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380.04259999999999</v>
      </c>
      <c r="H38" s="181">
        <f t="shared" ca="1" si="2"/>
        <v>366.85512199999999</v>
      </c>
      <c r="I38" s="182">
        <f t="shared" ca="1" si="5"/>
        <v>272.22000000000003</v>
      </c>
      <c r="J38" s="179">
        <f t="shared" ca="1" si="6"/>
        <v>86.88</v>
      </c>
      <c r="K38" s="179">
        <f t="shared" ca="1" si="7"/>
        <v>4.97</v>
      </c>
      <c r="L38" s="179">
        <f t="shared" ca="1" si="8"/>
        <v>2.79</v>
      </c>
      <c r="M38" s="180">
        <f t="shared" ca="1" si="9"/>
        <v>366.86000000000007</v>
      </c>
      <c r="N38" s="178">
        <f t="shared" ca="1" si="10"/>
        <v>272.21638039262933</v>
      </c>
      <c r="O38" s="179">
        <f t="shared" ca="1" si="11"/>
        <v>86.878844789183859</v>
      </c>
      <c r="P38" s="179">
        <f t="shared" ca="1" si="12"/>
        <v>4.9699339157716826</v>
      </c>
      <c r="Q38" s="179">
        <f t="shared" ca="1" si="13"/>
        <v>2.7899629024150898</v>
      </c>
      <c r="R38" s="180">
        <f t="shared" ca="1" si="14"/>
        <v>366.85512199999994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380.04259999999999</v>
      </c>
      <c r="H39" s="181">
        <f t="shared" ca="1" si="2"/>
        <v>366.85512199999999</v>
      </c>
      <c r="I39" s="182">
        <f t="shared" ca="1" si="5"/>
        <v>272.22000000000003</v>
      </c>
      <c r="J39" s="179">
        <f t="shared" ca="1" si="6"/>
        <v>86.88</v>
      </c>
      <c r="K39" s="179">
        <f t="shared" ca="1" si="7"/>
        <v>4.97</v>
      </c>
      <c r="L39" s="179">
        <f t="shared" ca="1" si="8"/>
        <v>2.79</v>
      </c>
      <c r="M39" s="180">
        <f t="shared" ca="1" si="9"/>
        <v>366.86000000000007</v>
      </c>
      <c r="N39" s="178">
        <f t="shared" ca="1" si="10"/>
        <v>272.21638039262933</v>
      </c>
      <c r="O39" s="179">
        <f t="shared" ca="1" si="11"/>
        <v>86.878844789183859</v>
      </c>
      <c r="P39" s="179">
        <f t="shared" ca="1" si="12"/>
        <v>4.9699339157716826</v>
      </c>
      <c r="Q39" s="179">
        <f t="shared" ca="1" si="13"/>
        <v>2.7899629024150898</v>
      </c>
      <c r="R39" s="180">
        <f t="shared" ca="1" si="14"/>
        <v>366.85512199999994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380.04259999999999</v>
      </c>
      <c r="H40" s="181">
        <f t="shared" ca="1" si="2"/>
        <v>366.85512199999999</v>
      </c>
      <c r="I40" s="182">
        <f t="shared" ca="1" si="5"/>
        <v>272.22000000000003</v>
      </c>
      <c r="J40" s="179">
        <f t="shared" ca="1" si="6"/>
        <v>86.88</v>
      </c>
      <c r="K40" s="179">
        <f t="shared" ca="1" si="7"/>
        <v>4.97</v>
      </c>
      <c r="L40" s="179">
        <f t="shared" ca="1" si="8"/>
        <v>2.79</v>
      </c>
      <c r="M40" s="180">
        <f t="shared" ca="1" si="9"/>
        <v>366.86000000000007</v>
      </c>
      <c r="N40" s="178">
        <f t="shared" ca="1" si="10"/>
        <v>272.21638039262933</v>
      </c>
      <c r="O40" s="179">
        <f t="shared" ca="1" si="11"/>
        <v>86.878844789183859</v>
      </c>
      <c r="P40" s="179">
        <f t="shared" ca="1" si="12"/>
        <v>4.9699339157716826</v>
      </c>
      <c r="Q40" s="179">
        <f t="shared" ca="1" si="13"/>
        <v>2.7899629024150898</v>
      </c>
      <c r="R40" s="180">
        <f t="shared" ca="1" si="14"/>
        <v>366.85512199999994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380.04259999999999</v>
      </c>
      <c r="H41" s="181">
        <f t="shared" ca="1" si="2"/>
        <v>366.85512199999999</v>
      </c>
      <c r="I41" s="182">
        <f t="shared" ca="1" si="5"/>
        <v>272.22000000000003</v>
      </c>
      <c r="J41" s="179">
        <f t="shared" ca="1" si="6"/>
        <v>86.88</v>
      </c>
      <c r="K41" s="179">
        <f t="shared" ca="1" si="7"/>
        <v>4.97</v>
      </c>
      <c r="L41" s="179">
        <f t="shared" ca="1" si="8"/>
        <v>2.79</v>
      </c>
      <c r="M41" s="180">
        <f t="shared" ca="1" si="9"/>
        <v>366.86000000000007</v>
      </c>
      <c r="N41" s="178">
        <f t="shared" ca="1" si="10"/>
        <v>272.21638039262933</v>
      </c>
      <c r="O41" s="179">
        <f t="shared" ca="1" si="11"/>
        <v>86.878844789183859</v>
      </c>
      <c r="P41" s="179">
        <f t="shared" ca="1" si="12"/>
        <v>4.9699339157716826</v>
      </c>
      <c r="Q41" s="179">
        <f t="shared" ca="1" si="13"/>
        <v>2.7899629024150898</v>
      </c>
      <c r="R41" s="180">
        <f t="shared" ca="1" si="14"/>
        <v>366.85512199999994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371.926267</v>
      </c>
      <c r="H42" s="181">
        <f t="shared" ca="1" si="2"/>
        <v>359.02042599999999</v>
      </c>
      <c r="I42" s="182">
        <f t="shared" ca="1" si="5"/>
        <v>266.39999999999998</v>
      </c>
      <c r="J42" s="179">
        <f t="shared" ca="1" si="6"/>
        <v>85.02</v>
      </c>
      <c r="K42" s="179">
        <f t="shared" ca="1" si="7"/>
        <v>4.87</v>
      </c>
      <c r="L42" s="179">
        <f t="shared" ca="1" si="8"/>
        <v>2.73</v>
      </c>
      <c r="M42" s="180">
        <f t="shared" ca="1" si="9"/>
        <v>359.02</v>
      </c>
      <c r="N42" s="178">
        <f t="shared" ca="1" si="10"/>
        <v>266.40031610049579</v>
      </c>
      <c r="O42" s="179">
        <f t="shared" ca="1" si="11"/>
        <v>85.020100881622184</v>
      </c>
      <c r="P42" s="179">
        <f t="shared" ca="1" si="12"/>
        <v>4.8700057785638684</v>
      </c>
      <c r="Q42" s="179">
        <f t="shared" ca="1" si="13"/>
        <v>2.7300032393181439</v>
      </c>
      <c r="R42" s="180">
        <f t="shared" ca="1" si="14"/>
        <v>359.02042599999999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380.04259999999999</v>
      </c>
      <c r="H43" s="181">
        <f t="shared" ca="1" si="2"/>
        <v>366.85512199999999</v>
      </c>
      <c r="I43" s="182">
        <f t="shared" ca="1" si="5"/>
        <v>274.47000000000003</v>
      </c>
      <c r="J43" s="179">
        <f t="shared" ca="1" si="6"/>
        <v>84.56</v>
      </c>
      <c r="K43" s="179">
        <f t="shared" ca="1" si="7"/>
        <v>5.01</v>
      </c>
      <c r="L43" s="179">
        <f t="shared" ca="1" si="8"/>
        <v>2.81</v>
      </c>
      <c r="M43" s="180">
        <f t="shared" ca="1" si="9"/>
        <v>366.85</v>
      </c>
      <c r="N43" s="178">
        <f t="shared" ca="1" si="10"/>
        <v>274.47383218029165</v>
      </c>
      <c r="O43" s="179">
        <f t="shared" ca="1" si="11"/>
        <v>84.561180636009269</v>
      </c>
      <c r="P43" s="179">
        <f t="shared" ca="1" si="12"/>
        <v>5.0100699501703687</v>
      </c>
      <c r="Q43" s="179">
        <f t="shared" ca="1" si="13"/>
        <v>2.8100392335286899</v>
      </c>
      <c r="R43" s="180">
        <f t="shared" ca="1" si="14"/>
        <v>366.85512199999999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386.25920000000002</v>
      </c>
      <c r="H44" s="181">
        <f t="shared" ca="1" si="2"/>
        <v>372.85600599999998</v>
      </c>
      <c r="I44" s="182">
        <f t="shared" ca="1" si="5"/>
        <v>272.22000000000003</v>
      </c>
      <c r="J44" s="179">
        <f t="shared" ca="1" si="6"/>
        <v>88.81</v>
      </c>
      <c r="K44" s="179">
        <f t="shared" ca="1" si="7"/>
        <v>9.0399999999999991</v>
      </c>
      <c r="L44" s="179">
        <f t="shared" ca="1" si="8"/>
        <v>2.79</v>
      </c>
      <c r="M44" s="180">
        <f t="shared" ca="1" si="9"/>
        <v>372.86000000000007</v>
      </c>
      <c r="N44" s="178">
        <f t="shared" ca="1" si="10"/>
        <v>272.21708403508018</v>
      </c>
      <c r="O44" s="179">
        <f t="shared" ca="1" si="11"/>
        <v>88.809048685458336</v>
      </c>
      <c r="P44" s="179">
        <f t="shared" ca="1" si="12"/>
        <v>9.0399031653703776</v>
      </c>
      <c r="Q44" s="179">
        <f t="shared" ca="1" si="13"/>
        <v>2.7899701140910791</v>
      </c>
      <c r="R44" s="180">
        <f t="shared" ca="1" si="14"/>
        <v>372.85600599999998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386.25920000000002</v>
      </c>
      <c r="H45" s="181">
        <f t="shared" ca="1" si="2"/>
        <v>372.85600599999998</v>
      </c>
      <c r="I45" s="182">
        <f t="shared" ca="1" si="5"/>
        <v>272.22000000000003</v>
      </c>
      <c r="J45" s="179">
        <f t="shared" ca="1" si="6"/>
        <v>88.81</v>
      </c>
      <c r="K45" s="179">
        <f t="shared" ca="1" si="7"/>
        <v>9.0399999999999991</v>
      </c>
      <c r="L45" s="179">
        <f t="shared" ca="1" si="8"/>
        <v>2.79</v>
      </c>
      <c r="M45" s="180">
        <f t="shared" ca="1" si="9"/>
        <v>372.86000000000007</v>
      </c>
      <c r="N45" s="178">
        <f t="shared" ca="1" si="10"/>
        <v>272.21708403508018</v>
      </c>
      <c r="O45" s="179">
        <f t="shared" ca="1" si="11"/>
        <v>88.809048685458336</v>
      </c>
      <c r="P45" s="179">
        <f t="shared" ca="1" si="12"/>
        <v>9.0399031653703776</v>
      </c>
      <c r="Q45" s="179">
        <f t="shared" ca="1" si="13"/>
        <v>2.7899701140910791</v>
      </c>
      <c r="R45" s="180">
        <f t="shared" ca="1" si="14"/>
        <v>372.85600599999998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386.25920000000002</v>
      </c>
      <c r="H46" s="181">
        <f t="shared" ca="1" si="2"/>
        <v>372.85600599999998</v>
      </c>
      <c r="I46" s="182">
        <f t="shared" ca="1" si="5"/>
        <v>272.22000000000003</v>
      </c>
      <c r="J46" s="179">
        <f t="shared" ca="1" si="6"/>
        <v>88.81</v>
      </c>
      <c r="K46" s="179">
        <f t="shared" ca="1" si="7"/>
        <v>9.0399999999999991</v>
      </c>
      <c r="L46" s="179">
        <f t="shared" ca="1" si="8"/>
        <v>2.79</v>
      </c>
      <c r="M46" s="180">
        <f t="shared" ca="1" si="9"/>
        <v>372.86000000000007</v>
      </c>
      <c r="N46" s="178">
        <f t="shared" ca="1" si="10"/>
        <v>272.21708403508018</v>
      </c>
      <c r="O46" s="179">
        <f t="shared" ca="1" si="11"/>
        <v>88.809048685458336</v>
      </c>
      <c r="P46" s="179">
        <f t="shared" ca="1" si="12"/>
        <v>9.0399031653703776</v>
      </c>
      <c r="Q46" s="179">
        <f t="shared" ca="1" si="13"/>
        <v>2.7899701140910791</v>
      </c>
      <c r="R46" s="180">
        <f t="shared" ca="1" si="14"/>
        <v>372.85600599999998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378.8</v>
      </c>
      <c r="H47" s="181">
        <f t="shared" ca="1" si="2"/>
        <v>365.65564000000001</v>
      </c>
      <c r="I47" s="182">
        <f t="shared" ca="1" si="5"/>
        <v>274.2</v>
      </c>
      <c r="J47" s="179">
        <f t="shared" ca="1" si="6"/>
        <v>79.540000000000006</v>
      </c>
      <c r="K47" s="179">
        <f t="shared" ca="1" si="7"/>
        <v>9.11</v>
      </c>
      <c r="L47" s="179">
        <f t="shared" ca="1" si="8"/>
        <v>2.81</v>
      </c>
      <c r="M47" s="180">
        <f t="shared" ca="1" si="9"/>
        <v>365.66</v>
      </c>
      <c r="N47" s="178">
        <f t="shared" ca="1" si="10"/>
        <v>274.19673053656402</v>
      </c>
      <c r="O47" s="179">
        <f t="shared" ca="1" si="11"/>
        <v>79.539051593283375</v>
      </c>
      <c r="P47" s="179">
        <f t="shared" ca="1" si="12"/>
        <v>9.1098913755948132</v>
      </c>
      <c r="Q47" s="179">
        <f t="shared" ca="1" si="13"/>
        <v>2.809966494557786</v>
      </c>
      <c r="R47" s="180">
        <f t="shared" ca="1" si="14"/>
        <v>365.65564000000001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425.04822899999999</v>
      </c>
      <c r="H48" s="181">
        <f t="shared" ca="1" si="2"/>
        <v>410.29905500000001</v>
      </c>
      <c r="I48" s="182">
        <f t="shared" ca="1" si="5"/>
        <v>335.66</v>
      </c>
      <c r="J48" s="179">
        <f t="shared" ca="1" si="6"/>
        <v>62.88</v>
      </c>
      <c r="K48" s="179">
        <f t="shared" ca="1" si="7"/>
        <v>8.99</v>
      </c>
      <c r="L48" s="179">
        <f t="shared" ca="1" si="8"/>
        <v>2.77</v>
      </c>
      <c r="M48" s="180">
        <f t="shared" ca="1" si="9"/>
        <v>410.3</v>
      </c>
      <c r="N48" s="178">
        <f t="shared" ca="1" si="10"/>
        <v>335.65922691030954</v>
      </c>
      <c r="O48" s="179">
        <f t="shared" ca="1" si="11"/>
        <v>62.87985517523763</v>
      </c>
      <c r="P48" s="179">
        <f t="shared" ca="1" si="12"/>
        <v>8.9899792942968553</v>
      </c>
      <c r="Q48" s="179">
        <f t="shared" ca="1" si="13"/>
        <v>2.7699936201559834</v>
      </c>
      <c r="R48" s="180">
        <f t="shared" ca="1" si="14"/>
        <v>410.29905500000001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419.80919999999998</v>
      </c>
      <c r="H49" s="181">
        <f t="shared" ca="1" si="2"/>
        <v>405.24182100000002</v>
      </c>
      <c r="I49" s="182">
        <f t="shared" ca="1" si="5"/>
        <v>337.85</v>
      </c>
      <c r="J49" s="179">
        <f t="shared" ca="1" si="6"/>
        <v>55.55</v>
      </c>
      <c r="K49" s="179">
        <f t="shared" ca="1" si="7"/>
        <v>9.0399999999999991</v>
      </c>
      <c r="L49" s="179">
        <f t="shared" ca="1" si="8"/>
        <v>2.79</v>
      </c>
      <c r="M49" s="180">
        <f t="shared" ca="1" si="9"/>
        <v>405.23000000000008</v>
      </c>
      <c r="N49" s="178">
        <f t="shared" ca="1" si="10"/>
        <v>337.85985545208894</v>
      </c>
      <c r="O49" s="179">
        <f t="shared" ca="1" si="11"/>
        <v>55.551620453939726</v>
      </c>
      <c r="P49" s="179">
        <f t="shared" ca="1" si="12"/>
        <v>9.0402637066357361</v>
      </c>
      <c r="Q49" s="179">
        <f t="shared" ca="1" si="13"/>
        <v>2.790081387335587</v>
      </c>
      <c r="R49" s="180">
        <f t="shared" ca="1" si="14"/>
        <v>405.24182100000002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419.53919999999999</v>
      </c>
      <c r="H50" s="181">
        <f t="shared" ca="1" si="2"/>
        <v>404.98119000000003</v>
      </c>
      <c r="I50" s="182">
        <f t="shared" ca="1" si="5"/>
        <v>337.85</v>
      </c>
      <c r="J50" s="179">
        <f t="shared" ca="1" si="6"/>
        <v>55.29</v>
      </c>
      <c r="K50" s="179">
        <f t="shared" ca="1" si="7"/>
        <v>9.0399999999999991</v>
      </c>
      <c r="L50" s="179">
        <f t="shared" ca="1" si="8"/>
        <v>2.79</v>
      </c>
      <c r="M50" s="180">
        <f t="shared" ca="1" si="9"/>
        <v>404.97000000000008</v>
      </c>
      <c r="N50" s="178">
        <f t="shared" ca="1" si="10"/>
        <v>337.85933536187861</v>
      </c>
      <c r="O50" s="179">
        <f t="shared" ca="1" si="11"/>
        <v>55.291527755389282</v>
      </c>
      <c r="P50" s="179">
        <f t="shared" ca="1" si="12"/>
        <v>9.0402497903548387</v>
      </c>
      <c r="Q50" s="179">
        <f t="shared" ca="1" si="13"/>
        <v>2.7900770923772127</v>
      </c>
      <c r="R50" s="180">
        <f t="shared" ca="1" si="14"/>
        <v>404.98118999999991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429.42919999999998</v>
      </c>
      <c r="H51" s="181">
        <f t="shared" ca="1" si="2"/>
        <v>414.528007</v>
      </c>
      <c r="I51" s="182">
        <f t="shared" ca="1" si="5"/>
        <v>337.86</v>
      </c>
      <c r="J51" s="179">
        <f t="shared" ca="1" si="6"/>
        <v>64.84</v>
      </c>
      <c r="K51" s="179">
        <f t="shared" ca="1" si="7"/>
        <v>9.0399999999999991</v>
      </c>
      <c r="L51" s="179">
        <f t="shared" ca="1" si="8"/>
        <v>2.79</v>
      </c>
      <c r="M51" s="180">
        <f t="shared" ca="1" si="9"/>
        <v>414.53000000000009</v>
      </c>
      <c r="N51" s="178">
        <f t="shared" ca="1" si="10"/>
        <v>337.85837561821819</v>
      </c>
      <c r="O51" s="179">
        <f t="shared" ca="1" si="11"/>
        <v>64.839688258702623</v>
      </c>
      <c r="P51" s="179">
        <f t="shared" ca="1" si="12"/>
        <v>9.0399565369937012</v>
      </c>
      <c r="Q51" s="179">
        <f t="shared" ca="1" si="13"/>
        <v>2.7899865860854458</v>
      </c>
      <c r="R51" s="180">
        <f t="shared" ca="1" si="14"/>
        <v>414.52800699999995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455.25920000000002</v>
      </c>
      <c r="H52" s="181">
        <f t="shared" ca="1" si="2"/>
        <v>439.46170599999999</v>
      </c>
      <c r="I52" s="182">
        <f t="shared" ca="1" si="5"/>
        <v>337.85</v>
      </c>
      <c r="J52" s="179">
        <f t="shared" ca="1" si="6"/>
        <v>89.77</v>
      </c>
      <c r="K52" s="179">
        <f t="shared" ca="1" si="7"/>
        <v>9.0399999999999991</v>
      </c>
      <c r="L52" s="179">
        <f t="shared" ca="1" si="8"/>
        <v>2.79</v>
      </c>
      <c r="M52" s="180">
        <f t="shared" ca="1" si="9"/>
        <v>439.45000000000005</v>
      </c>
      <c r="N52" s="178">
        <f t="shared" ca="1" si="10"/>
        <v>337.85899959517576</v>
      </c>
      <c r="O52" s="179">
        <f t="shared" ca="1" si="11"/>
        <v>89.772391279144372</v>
      </c>
      <c r="P52" s="179">
        <f t="shared" ca="1" si="12"/>
        <v>9.0402408060985309</v>
      </c>
      <c r="Q52" s="179">
        <f t="shared" ca="1" si="13"/>
        <v>2.7900743195812945</v>
      </c>
      <c r="R52" s="180">
        <f t="shared" ca="1" si="14"/>
        <v>439.46170599999999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501.45348000000001</v>
      </c>
      <c r="H53" s="181">
        <f t="shared" ca="1" si="2"/>
        <v>484.053044</v>
      </c>
      <c r="I53" s="182">
        <f t="shared" ca="1" si="5"/>
        <v>383.41</v>
      </c>
      <c r="J53" s="179">
        <f t="shared" ca="1" si="6"/>
        <v>88.92</v>
      </c>
      <c r="K53" s="179">
        <f t="shared" ca="1" si="7"/>
        <v>8.9600000000000009</v>
      </c>
      <c r="L53" s="179">
        <f t="shared" ca="1" si="8"/>
        <v>2.76</v>
      </c>
      <c r="M53" s="180">
        <f t="shared" ca="1" si="9"/>
        <v>484.05</v>
      </c>
      <c r="N53" s="178">
        <f t="shared" ca="1" si="10"/>
        <v>383.41241111463694</v>
      </c>
      <c r="O53" s="179">
        <f t="shared" ca="1" si="11"/>
        <v>88.920559182894323</v>
      </c>
      <c r="P53" s="179">
        <f t="shared" ca="1" si="12"/>
        <v>8.960056345914678</v>
      </c>
      <c r="Q53" s="179">
        <f t="shared" ca="1" si="13"/>
        <v>2.7600173565540747</v>
      </c>
      <c r="R53" s="180">
        <f t="shared" ca="1" si="14"/>
        <v>484.053044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510.25920000000002</v>
      </c>
      <c r="H54" s="181">
        <f t="shared" ca="1" si="2"/>
        <v>492.55320599999999</v>
      </c>
      <c r="I54" s="182">
        <f t="shared" ca="1" si="5"/>
        <v>386.12</v>
      </c>
      <c r="J54" s="179">
        <f t="shared" ca="1" si="6"/>
        <v>94.6</v>
      </c>
      <c r="K54" s="179">
        <f t="shared" ca="1" si="7"/>
        <v>9.0399999999999991</v>
      </c>
      <c r="L54" s="179">
        <f t="shared" ca="1" si="8"/>
        <v>2.79</v>
      </c>
      <c r="M54" s="180">
        <f t="shared" ca="1" si="9"/>
        <v>492.55000000000007</v>
      </c>
      <c r="N54" s="178">
        <f t="shared" ca="1" si="10"/>
        <v>386.12251324884778</v>
      </c>
      <c r="O54" s="179">
        <f t="shared" ca="1" si="11"/>
        <v>94.600615749873086</v>
      </c>
      <c r="P54" s="179">
        <f t="shared" ca="1" si="12"/>
        <v>9.040058841214087</v>
      </c>
      <c r="Q54" s="179">
        <f t="shared" ca="1" si="13"/>
        <v>2.7900181600649674</v>
      </c>
      <c r="R54" s="180">
        <f t="shared" ca="1" si="14"/>
        <v>492.55320599999993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481.25920000000002</v>
      </c>
      <c r="H55" s="181">
        <f t="shared" ca="1" si="2"/>
        <v>464.559506</v>
      </c>
      <c r="I55" s="182">
        <f t="shared" ca="1" si="5"/>
        <v>365.85</v>
      </c>
      <c r="J55" s="179">
        <f t="shared" ca="1" si="6"/>
        <v>86.88</v>
      </c>
      <c r="K55" s="179">
        <f t="shared" ca="1" si="7"/>
        <v>9.0399999999999991</v>
      </c>
      <c r="L55" s="179">
        <f t="shared" ca="1" si="8"/>
        <v>2.79</v>
      </c>
      <c r="M55" s="180">
        <f t="shared" ca="1" si="9"/>
        <v>464.56000000000006</v>
      </c>
      <c r="N55" s="178">
        <f t="shared" ca="1" si="10"/>
        <v>365.84961096542963</v>
      </c>
      <c r="O55" s="179">
        <f t="shared" ca="1" si="11"/>
        <v>86.879907614258642</v>
      </c>
      <c r="P55" s="179">
        <f t="shared" ca="1" si="12"/>
        <v>9.0399903871189924</v>
      </c>
      <c r="Q55" s="179">
        <f t="shared" ca="1" si="13"/>
        <v>2.789997033192698</v>
      </c>
      <c r="R55" s="180">
        <f t="shared" ca="1" si="14"/>
        <v>464.559506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475.25920000000002</v>
      </c>
      <c r="H56" s="181">
        <f t="shared" ca="1" si="2"/>
        <v>458.76770599999998</v>
      </c>
      <c r="I56" s="182">
        <f t="shared" ca="1" si="5"/>
        <v>350.4</v>
      </c>
      <c r="J56" s="179">
        <f t="shared" ca="1" si="6"/>
        <v>96.53</v>
      </c>
      <c r="K56" s="179">
        <f t="shared" ca="1" si="7"/>
        <v>9.0399999999999991</v>
      </c>
      <c r="L56" s="179">
        <f t="shared" ca="1" si="8"/>
        <v>2.79</v>
      </c>
      <c r="M56" s="180">
        <f t="shared" ca="1" si="9"/>
        <v>458.76</v>
      </c>
      <c r="N56" s="178">
        <f t="shared" ca="1" si="10"/>
        <v>350.40588582788382</v>
      </c>
      <c r="O56" s="179">
        <f t="shared" ca="1" si="11"/>
        <v>96.531621458235236</v>
      </c>
      <c r="P56" s="179">
        <f t="shared" ca="1" si="12"/>
        <v>9.0401518489842179</v>
      </c>
      <c r="Q56" s="179">
        <f t="shared" ca="1" si="13"/>
        <v>2.7900468648966781</v>
      </c>
      <c r="R56" s="180">
        <f t="shared" ca="1" si="14"/>
        <v>458.76770599999998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545.92344800000001</v>
      </c>
      <c r="H57" s="181">
        <f t="shared" ca="1" si="2"/>
        <v>526.97990400000003</v>
      </c>
      <c r="I57" s="182">
        <f t="shared" ca="1" si="5"/>
        <v>399.62</v>
      </c>
      <c r="J57" s="179">
        <f t="shared" ca="1" si="6"/>
        <v>115.55</v>
      </c>
      <c r="K57" s="179">
        <f t="shared" ca="1" si="7"/>
        <v>9.02</v>
      </c>
      <c r="L57" s="179">
        <f t="shared" ca="1" si="8"/>
        <v>2.78</v>
      </c>
      <c r="M57" s="180">
        <f t="shared" ca="1" si="9"/>
        <v>526.96999999999991</v>
      </c>
      <c r="N57" s="178">
        <f t="shared" ca="1" si="10"/>
        <v>399.62751055369387</v>
      </c>
      <c r="O57" s="179">
        <f t="shared" ca="1" si="11"/>
        <v>115.55217167428889</v>
      </c>
      <c r="P57" s="179">
        <f t="shared" ca="1" si="12"/>
        <v>9.0201695240336282</v>
      </c>
      <c r="Q57" s="179">
        <f t="shared" ca="1" si="13"/>
        <v>2.7800522479837566</v>
      </c>
      <c r="R57" s="180">
        <f t="shared" ca="1" si="14"/>
        <v>526.97990400000015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621.25919999999996</v>
      </c>
      <c r="H58" s="181">
        <f t="shared" ca="1" si="2"/>
        <v>599.70150599999999</v>
      </c>
      <c r="I58" s="182">
        <f t="shared" ca="1" si="5"/>
        <v>438.24</v>
      </c>
      <c r="J58" s="179">
        <f t="shared" ca="1" si="6"/>
        <v>149.62</v>
      </c>
      <c r="K58" s="179">
        <f t="shared" ca="1" si="7"/>
        <v>9.0399999999999991</v>
      </c>
      <c r="L58" s="179">
        <f t="shared" ca="1" si="8"/>
        <v>2.79</v>
      </c>
      <c r="M58" s="180">
        <f t="shared" ca="1" si="9"/>
        <v>599.68999999999994</v>
      </c>
      <c r="N58" s="178">
        <f t="shared" ca="1" si="10"/>
        <v>438.24840832670219</v>
      </c>
      <c r="O58" s="179">
        <f t="shared" ca="1" si="11"/>
        <v>149.62287069605964</v>
      </c>
      <c r="P58" s="179">
        <f t="shared" ca="1" si="12"/>
        <v>9.0401734466807842</v>
      </c>
      <c r="Q58" s="179">
        <f t="shared" ca="1" si="13"/>
        <v>2.7900535305574548</v>
      </c>
      <c r="R58" s="180">
        <f t="shared" ca="1" si="14"/>
        <v>599.70150600000011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648.43017299999997</v>
      </c>
      <c r="H59" s="181">
        <f t="shared" ca="1" si="2"/>
        <v>625.92964600000005</v>
      </c>
      <c r="I59" s="182">
        <f t="shared" ca="1" si="5"/>
        <v>455.61</v>
      </c>
      <c r="J59" s="179">
        <f t="shared" ca="1" si="6"/>
        <v>158.49</v>
      </c>
      <c r="K59" s="179">
        <f t="shared" ca="1" si="7"/>
        <v>9.0399999999999991</v>
      </c>
      <c r="L59" s="179">
        <f t="shared" ca="1" si="8"/>
        <v>2.79</v>
      </c>
      <c r="M59" s="180">
        <f t="shared" ca="1" si="9"/>
        <v>625.92999999999995</v>
      </c>
      <c r="N59" s="178">
        <f t="shared" ca="1" si="10"/>
        <v>455.60974232591514</v>
      </c>
      <c r="O59" s="179">
        <f t="shared" ca="1" si="11"/>
        <v>158.48991036464145</v>
      </c>
      <c r="P59" s="179">
        <f t="shared" ca="1" si="12"/>
        <v>9.0399948873516216</v>
      </c>
      <c r="Q59" s="179">
        <f t="shared" ca="1" si="13"/>
        <v>2.7899984220919278</v>
      </c>
      <c r="R59" s="180">
        <f t="shared" ca="1" si="14"/>
        <v>625.92964600000016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649.45000000000005</v>
      </c>
      <c r="H60" s="181">
        <f t="shared" ca="1" si="2"/>
        <v>626.914085</v>
      </c>
      <c r="I60" s="182">
        <f t="shared" ca="1" si="5"/>
        <v>456.58</v>
      </c>
      <c r="J60" s="179">
        <f t="shared" ca="1" si="6"/>
        <v>158.49</v>
      </c>
      <c r="K60" s="179">
        <f t="shared" ca="1" si="7"/>
        <v>9.0399999999999991</v>
      </c>
      <c r="L60" s="179">
        <f t="shared" ca="1" si="8"/>
        <v>2.79</v>
      </c>
      <c r="M60" s="180">
        <f t="shared" ca="1" si="9"/>
        <v>626.89999999999986</v>
      </c>
      <c r="N60" s="178">
        <f t="shared" ca="1" si="10"/>
        <v>456.59025830164308</v>
      </c>
      <c r="O60" s="179">
        <f t="shared" ca="1" si="11"/>
        <v>158.49356090548736</v>
      </c>
      <c r="P60" s="179">
        <f t="shared" ca="1" si="12"/>
        <v>9.0402031079917062</v>
      </c>
      <c r="Q60" s="179">
        <f t="shared" ca="1" si="13"/>
        <v>2.7900626848779715</v>
      </c>
      <c r="R60" s="180">
        <f t="shared" ca="1" si="14"/>
        <v>626.91408500000011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664.45</v>
      </c>
      <c r="H61" s="181">
        <f t="shared" ca="1" si="2"/>
        <v>641.39358500000003</v>
      </c>
      <c r="I61" s="182">
        <f t="shared" ca="1" si="5"/>
        <v>471.06</v>
      </c>
      <c r="J61" s="179">
        <f t="shared" ca="1" si="6"/>
        <v>158.49</v>
      </c>
      <c r="K61" s="179">
        <f t="shared" ca="1" si="7"/>
        <v>9.0399999999999991</v>
      </c>
      <c r="L61" s="179">
        <f t="shared" ca="1" si="8"/>
        <v>2.79</v>
      </c>
      <c r="M61" s="180">
        <f t="shared" ca="1" si="9"/>
        <v>641.37999999999988</v>
      </c>
      <c r="N61" s="178">
        <f t="shared" ca="1" si="10"/>
        <v>471.06997747061035</v>
      </c>
      <c r="O61" s="179">
        <f t="shared" ca="1" si="11"/>
        <v>158.49335695944686</v>
      </c>
      <c r="P61" s="179">
        <f t="shared" ca="1" si="12"/>
        <v>9.0401914752564796</v>
      </c>
      <c r="Q61" s="179">
        <f t="shared" ca="1" si="13"/>
        <v>2.7900590946864581</v>
      </c>
      <c r="R61" s="180">
        <f t="shared" ca="1" si="14"/>
        <v>641.39358500000026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657.45</v>
      </c>
      <c r="H62" s="181">
        <f t="shared" ca="1" si="2"/>
        <v>634.63648499999999</v>
      </c>
      <c r="I62" s="182">
        <f t="shared" ca="1" si="5"/>
        <v>464.31</v>
      </c>
      <c r="J62" s="179">
        <f t="shared" ca="1" si="6"/>
        <v>158.49</v>
      </c>
      <c r="K62" s="179">
        <f t="shared" ca="1" si="7"/>
        <v>9.0399999999999991</v>
      </c>
      <c r="L62" s="179">
        <f t="shared" ca="1" si="8"/>
        <v>2.79</v>
      </c>
      <c r="M62" s="180">
        <f t="shared" ca="1" si="9"/>
        <v>634.62999999999988</v>
      </c>
      <c r="N62" s="178">
        <f t="shared" ca="1" si="10"/>
        <v>464.31474457613103</v>
      </c>
      <c r="O62" s="179">
        <f t="shared" ca="1" si="11"/>
        <v>158.49161953839248</v>
      </c>
      <c r="P62" s="179">
        <f t="shared" ca="1" si="12"/>
        <v>9.040092375714984</v>
      </c>
      <c r="Q62" s="179">
        <f t="shared" ca="1" si="13"/>
        <v>2.7900285097615938</v>
      </c>
      <c r="R62" s="180">
        <f t="shared" ca="1" si="14"/>
        <v>634.63648499999999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658.45</v>
      </c>
      <c r="H63" s="181">
        <f t="shared" ca="1" si="2"/>
        <v>635.60178499999995</v>
      </c>
      <c r="I63" s="182">
        <f t="shared" ca="1" si="5"/>
        <v>465.27</v>
      </c>
      <c r="J63" s="179">
        <f t="shared" ca="1" si="6"/>
        <v>158.49</v>
      </c>
      <c r="K63" s="179">
        <f t="shared" ca="1" si="7"/>
        <v>9.0399999999999991</v>
      </c>
      <c r="L63" s="179">
        <f t="shared" ca="1" si="8"/>
        <v>2.79</v>
      </c>
      <c r="M63" s="180">
        <f t="shared" ca="1" si="9"/>
        <v>635.58999999999992</v>
      </c>
      <c r="N63" s="178">
        <f t="shared" ca="1" si="10"/>
        <v>465.27862695597793</v>
      </c>
      <c r="O63" s="179">
        <f t="shared" ca="1" si="11"/>
        <v>158.49293869420541</v>
      </c>
      <c r="P63" s="179">
        <f t="shared" ca="1" si="12"/>
        <v>9.0401676181185984</v>
      </c>
      <c r="Q63" s="179">
        <f t="shared" ca="1" si="13"/>
        <v>2.7900517316981075</v>
      </c>
      <c r="R63" s="180">
        <f t="shared" ca="1" si="14"/>
        <v>635.60178500000006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657.45</v>
      </c>
      <c r="H64" s="181">
        <f t="shared" ca="1" si="2"/>
        <v>634.63648499999999</v>
      </c>
      <c r="I64" s="182">
        <f t="shared" ca="1" si="5"/>
        <v>464.31</v>
      </c>
      <c r="J64" s="179">
        <f t="shared" ca="1" si="6"/>
        <v>158.49</v>
      </c>
      <c r="K64" s="179">
        <f t="shared" ca="1" si="7"/>
        <v>9.0399999999999991</v>
      </c>
      <c r="L64" s="179">
        <f t="shared" ca="1" si="8"/>
        <v>2.79</v>
      </c>
      <c r="M64" s="180">
        <f t="shared" ca="1" si="9"/>
        <v>634.62999999999988</v>
      </c>
      <c r="N64" s="178">
        <f t="shared" ca="1" si="10"/>
        <v>464.31474457613103</v>
      </c>
      <c r="O64" s="179">
        <f t="shared" ca="1" si="11"/>
        <v>158.49161953839248</v>
      </c>
      <c r="P64" s="179">
        <f t="shared" ca="1" si="12"/>
        <v>9.040092375714984</v>
      </c>
      <c r="Q64" s="179">
        <f t="shared" ca="1" si="13"/>
        <v>2.7900285097615938</v>
      </c>
      <c r="R64" s="180">
        <f t="shared" ca="1" si="14"/>
        <v>634.63648499999999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652.45000000000005</v>
      </c>
      <c r="H65" s="181">
        <f t="shared" ca="1" si="2"/>
        <v>629.80998499999998</v>
      </c>
      <c r="I65" s="182">
        <f t="shared" ca="1" si="5"/>
        <v>459.48</v>
      </c>
      <c r="J65" s="179">
        <f t="shared" ca="1" si="6"/>
        <v>158.49</v>
      </c>
      <c r="K65" s="179">
        <f t="shared" ca="1" si="7"/>
        <v>9.0399999999999991</v>
      </c>
      <c r="L65" s="179">
        <f t="shared" ca="1" si="8"/>
        <v>2.79</v>
      </c>
      <c r="M65" s="180">
        <f t="shared" ca="1" si="9"/>
        <v>629.79999999999995</v>
      </c>
      <c r="N65" s="178">
        <f t="shared" ca="1" si="10"/>
        <v>459.48728470593841</v>
      </c>
      <c r="O65" s="179">
        <f t="shared" ca="1" si="11"/>
        <v>158.49251273840903</v>
      </c>
      <c r="P65" s="179">
        <f t="shared" ca="1" si="12"/>
        <v>9.0401433223245462</v>
      </c>
      <c r="Q65" s="179">
        <f t="shared" ca="1" si="13"/>
        <v>2.7900442333280409</v>
      </c>
      <c r="R65" s="180">
        <f t="shared" ca="1" si="14"/>
        <v>629.80998499999998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666.45</v>
      </c>
      <c r="H66" s="181">
        <f t="shared" ca="1" si="2"/>
        <v>643.32418500000006</v>
      </c>
      <c r="I66" s="182">
        <f t="shared" ca="1" si="5"/>
        <v>472.99</v>
      </c>
      <c r="J66" s="179">
        <f t="shared" ca="1" si="6"/>
        <v>158.49</v>
      </c>
      <c r="K66" s="179">
        <f t="shared" ca="1" si="7"/>
        <v>9.0399999999999991</v>
      </c>
      <c r="L66" s="179">
        <f t="shared" ca="1" si="8"/>
        <v>2.79</v>
      </c>
      <c r="M66" s="180">
        <f t="shared" ca="1" si="9"/>
        <v>643.30999999999995</v>
      </c>
      <c r="N66" s="178">
        <f t="shared" ca="1" si="10"/>
        <v>473.00042944016116</v>
      </c>
      <c r="O66" s="179">
        <f t="shared" ca="1" si="11"/>
        <v>158.49349470807235</v>
      </c>
      <c r="P66" s="179">
        <f t="shared" ca="1" si="12"/>
        <v>9.040199332203759</v>
      </c>
      <c r="Q66" s="179">
        <f t="shared" ca="1" si="13"/>
        <v>2.7900615195628862</v>
      </c>
      <c r="R66" s="180">
        <f t="shared" ca="1" si="14"/>
        <v>643.32418500000017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688.71574299999997</v>
      </c>
      <c r="H67" s="181">
        <f t="shared" ref="H67:H98" ca="1" si="17">INDIRECT("ISGS_Delhi_pp!" &amp; $V$3 &amp; X67)</f>
        <v>664.81730700000003</v>
      </c>
      <c r="I67" s="182">
        <f t="shared" ca="1" si="5"/>
        <v>494.49</v>
      </c>
      <c r="J67" s="179">
        <f t="shared" ca="1" si="6"/>
        <v>158.49</v>
      </c>
      <c r="K67" s="179">
        <f t="shared" ca="1" si="7"/>
        <v>9.0399999999999991</v>
      </c>
      <c r="L67" s="179">
        <f t="shared" ca="1" si="8"/>
        <v>2.79</v>
      </c>
      <c r="M67" s="180">
        <f t="shared" ca="1" si="9"/>
        <v>664.81</v>
      </c>
      <c r="N67" s="178">
        <f t="shared" ca="1" si="10"/>
        <v>494.49543499410368</v>
      </c>
      <c r="O67" s="179">
        <f t="shared" ca="1" si="11"/>
        <v>158.49174198106229</v>
      </c>
      <c r="P67" s="179">
        <f t="shared" ca="1" si="12"/>
        <v>9.0400993596365886</v>
      </c>
      <c r="Q67" s="179">
        <f t="shared" ca="1" si="13"/>
        <v>2.7900306651975755</v>
      </c>
      <c r="R67" s="180">
        <f t="shared" ca="1" si="14"/>
        <v>664.81730700000014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688.71594700000003</v>
      </c>
      <c r="H68" s="181">
        <f t="shared" ca="1" si="17"/>
        <v>664.81750399999999</v>
      </c>
      <c r="I68" s="182">
        <f t="shared" ref="I68:I98" ca="1" si="20">INDIRECT("BRPL_EOD!" &amp; $V$3 &amp; X68)</f>
        <v>494.49</v>
      </c>
      <c r="J68" s="179">
        <f t="shared" ref="J68:J98" ca="1" si="21">INDIRECT("BYPL_EOD!" &amp; $V$3 &amp; X68)</f>
        <v>158.49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2.79</v>
      </c>
      <c r="M68" s="180">
        <f t="shared" ref="M68:M98" ca="1" si="24">SUM(I68:L68)</f>
        <v>664.81</v>
      </c>
      <c r="N68" s="178">
        <f t="shared" ref="N68:N98" ca="1" si="25">INDIRECT("BRPL_ISGS_exbus!" &amp; $V$3 &amp; X68)</f>
        <v>494.49558152398436</v>
      </c>
      <c r="O68" s="179">
        <f t="shared" ref="O68:O98" ca="1" si="26">INDIRECT("BYPL_ISGS_exbus!" &amp; $V$3 &amp; X68)</f>
        <v>158.49178894565367</v>
      </c>
      <c r="P68" s="179">
        <f t="shared" ref="P68:P98" ca="1" si="27">INDIRECT("TPDDL_ISGS_exbus!" &amp; $V$3 &amp; X68)</f>
        <v>9.0401020384169914</v>
      </c>
      <c r="Q68" s="179">
        <f t="shared" ref="Q68:Q98" ca="1" si="28">INDIRECT("NDMC_ISGS_exbus!" &amp; $V$3 &amp; X68)</f>
        <v>2.7900314919450673</v>
      </c>
      <c r="R68" s="180">
        <f t="shared" ref="R68:R98" ca="1" si="29">SUM(N68:Q68)</f>
        <v>664.8175040000001</v>
      </c>
      <c r="W68" s="46"/>
      <c r="X68" s="46">
        <v>68</v>
      </c>
    </row>
    <row r="69" spans="1:24">
      <c r="A69" s="61" t="s">
        <v>111</v>
      </c>
      <c r="B69" s="173">
        <f t="shared" ca="1" si="18"/>
        <v>624.21594700000003</v>
      </c>
      <c r="C69" s="178">
        <f t="shared" ca="1" si="19"/>
        <v>464.30070709531321</v>
      </c>
      <c r="D69" s="179">
        <f t="shared" ca="1" si="19"/>
        <v>148.7839282693397</v>
      </c>
      <c r="E69" s="179">
        <f t="shared" ca="1" si="19"/>
        <v>8.4824794727005965</v>
      </c>
      <c r="F69" s="180">
        <f t="shared" ca="1" si="19"/>
        <v>2.648832162646626</v>
      </c>
      <c r="G69" s="181">
        <f t="shared" ca="1" si="16"/>
        <v>624.21594700000003</v>
      </c>
      <c r="H69" s="181">
        <f t="shared" ca="1" si="17"/>
        <v>602.555654</v>
      </c>
      <c r="I69" s="182">
        <f t="shared" ca="1" si="20"/>
        <v>448.18</v>
      </c>
      <c r="J69" s="179">
        <f t="shared" ca="1" si="21"/>
        <v>143.65</v>
      </c>
      <c r="K69" s="179">
        <f t="shared" ca="1" si="22"/>
        <v>8.1999999999999993</v>
      </c>
      <c r="L69" s="179">
        <f t="shared" ca="1" si="23"/>
        <v>2.5299999999999998</v>
      </c>
      <c r="M69" s="180">
        <f t="shared" ca="1" si="24"/>
        <v>602.56000000000006</v>
      </c>
      <c r="N69" s="178">
        <f t="shared" ca="1" si="25"/>
        <v>448.17676747497342</v>
      </c>
      <c r="O69" s="179">
        <f t="shared" ca="1" si="26"/>
        <v>143.64896391579262</v>
      </c>
      <c r="P69" s="179">
        <f t="shared" ca="1" si="27"/>
        <v>8.1999408570100893</v>
      </c>
      <c r="Q69" s="179">
        <f t="shared" ca="1" si="28"/>
        <v>2.5299817522238444</v>
      </c>
      <c r="R69" s="180">
        <f t="shared" ca="1" si="29"/>
        <v>602.555654</v>
      </c>
      <c r="W69" s="46"/>
      <c r="X69" s="46">
        <v>69</v>
      </c>
    </row>
    <row r="70" spans="1:24">
      <c r="A70" s="61" t="s">
        <v>112</v>
      </c>
      <c r="B70" s="173">
        <f t="shared" ca="1" si="18"/>
        <v>644.21594700000003</v>
      </c>
      <c r="C70" s="178">
        <f t="shared" ca="1" si="19"/>
        <v>479.17699179539994</v>
      </c>
      <c r="D70" s="179">
        <f t="shared" ca="1" si="19"/>
        <v>153.55099418569122</v>
      </c>
      <c r="E70" s="179">
        <f t="shared" ca="1" si="19"/>
        <v>8.7542597600664571</v>
      </c>
      <c r="F70" s="180">
        <f t="shared" ca="1" si="19"/>
        <v>2.7337012588424852</v>
      </c>
      <c r="G70" s="181">
        <f t="shared" ca="1" si="16"/>
        <v>644.21594700000003</v>
      </c>
      <c r="H70" s="181">
        <f t="shared" ca="1" si="17"/>
        <v>621.86165400000004</v>
      </c>
      <c r="I70" s="182">
        <f t="shared" ca="1" si="20"/>
        <v>462.54</v>
      </c>
      <c r="J70" s="179">
        <f t="shared" ca="1" si="21"/>
        <v>148.25</v>
      </c>
      <c r="K70" s="179">
        <f t="shared" ca="1" si="22"/>
        <v>8.4600000000000009</v>
      </c>
      <c r="L70" s="179">
        <f t="shared" ca="1" si="23"/>
        <v>2.62</v>
      </c>
      <c r="M70" s="180">
        <f t="shared" ca="1" si="24"/>
        <v>621.87</v>
      </c>
      <c r="N70" s="178">
        <f t="shared" ca="1" si="25"/>
        <v>462.53379233788417</v>
      </c>
      <c r="O70" s="179">
        <f t="shared" ca="1" si="26"/>
        <v>148.24801036470646</v>
      </c>
      <c r="P70" s="179">
        <f t="shared" ca="1" si="27"/>
        <v>8.4598864599353583</v>
      </c>
      <c r="Q70" s="179">
        <f t="shared" ca="1" si="28"/>
        <v>2.6199648374740705</v>
      </c>
      <c r="R70" s="180">
        <f t="shared" ca="1" si="29"/>
        <v>621.86165400000004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656.45</v>
      </c>
      <c r="H71" s="181">
        <f t="shared" ca="1" si="17"/>
        <v>633.67118500000004</v>
      </c>
      <c r="I71" s="182">
        <f t="shared" ca="1" si="20"/>
        <v>463.34</v>
      </c>
      <c r="J71" s="179">
        <f t="shared" ca="1" si="21"/>
        <v>158.49</v>
      </c>
      <c r="K71" s="179">
        <f t="shared" ca="1" si="22"/>
        <v>9.0399999999999991</v>
      </c>
      <c r="L71" s="179">
        <f t="shared" ca="1" si="23"/>
        <v>2.79</v>
      </c>
      <c r="M71" s="180">
        <f t="shared" ca="1" si="24"/>
        <v>633.65999999999985</v>
      </c>
      <c r="N71" s="178">
        <f t="shared" ca="1" si="25"/>
        <v>463.34817860982241</v>
      </c>
      <c r="O71" s="179">
        <f t="shared" ca="1" si="26"/>
        <v>158.49279757385671</v>
      </c>
      <c r="P71" s="179">
        <f t="shared" ca="1" si="27"/>
        <v>9.0401595688539604</v>
      </c>
      <c r="Q71" s="179">
        <f t="shared" ca="1" si="28"/>
        <v>2.7900492474670968</v>
      </c>
      <c r="R71" s="180">
        <f t="shared" ca="1" si="29"/>
        <v>633.67118500000015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658.45</v>
      </c>
      <c r="H72" s="181">
        <f t="shared" ca="1" si="17"/>
        <v>635.60178499999995</v>
      </c>
      <c r="I72" s="182">
        <f t="shared" ca="1" si="20"/>
        <v>465.27</v>
      </c>
      <c r="J72" s="179">
        <f t="shared" ca="1" si="21"/>
        <v>158.49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635.58999999999992</v>
      </c>
      <c r="N72" s="178">
        <f t="shared" ca="1" si="25"/>
        <v>465.27862695597793</v>
      </c>
      <c r="O72" s="179">
        <f t="shared" ca="1" si="26"/>
        <v>158.49293869420541</v>
      </c>
      <c r="P72" s="179">
        <f t="shared" ca="1" si="27"/>
        <v>9.0401676181185984</v>
      </c>
      <c r="Q72" s="179">
        <f t="shared" ca="1" si="28"/>
        <v>2.7900517316981075</v>
      </c>
      <c r="R72" s="180">
        <f t="shared" ca="1" si="29"/>
        <v>635.60178500000006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664.45</v>
      </c>
      <c r="H73" s="181">
        <f t="shared" ca="1" si="17"/>
        <v>641.39358500000003</v>
      </c>
      <c r="I73" s="182">
        <f t="shared" ca="1" si="20"/>
        <v>471.06</v>
      </c>
      <c r="J73" s="179">
        <f t="shared" ca="1" si="21"/>
        <v>158.49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641.37999999999988</v>
      </c>
      <c r="N73" s="178">
        <f t="shared" ca="1" si="25"/>
        <v>471.06997747061035</v>
      </c>
      <c r="O73" s="179">
        <f t="shared" ca="1" si="26"/>
        <v>158.49335695944686</v>
      </c>
      <c r="P73" s="179">
        <f t="shared" ca="1" si="27"/>
        <v>9.0401914752564796</v>
      </c>
      <c r="Q73" s="179">
        <f t="shared" ca="1" si="28"/>
        <v>2.7900590946864581</v>
      </c>
      <c r="R73" s="180">
        <f t="shared" ca="1" si="29"/>
        <v>641.39358500000026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672.45</v>
      </c>
      <c r="H74" s="181">
        <f t="shared" ca="1" si="17"/>
        <v>649.11598500000002</v>
      </c>
      <c r="I74" s="182">
        <f t="shared" ca="1" si="20"/>
        <v>478.79</v>
      </c>
      <c r="J74" s="179">
        <f t="shared" ca="1" si="21"/>
        <v>158.49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649.1099999999999</v>
      </c>
      <c r="N74" s="178">
        <f t="shared" ca="1" si="25"/>
        <v>478.79441459560024</v>
      </c>
      <c r="O74" s="179">
        <f t="shared" ca="1" si="26"/>
        <v>158.49146132804921</v>
      </c>
      <c r="P74" s="179">
        <f t="shared" ca="1" si="27"/>
        <v>9.0400833516661283</v>
      </c>
      <c r="Q74" s="179">
        <f t="shared" ca="1" si="28"/>
        <v>2.7900257246845688</v>
      </c>
      <c r="R74" s="180">
        <f t="shared" ca="1" si="29"/>
        <v>649.11598500000014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664.81750399999999</v>
      </c>
      <c r="I75" s="182">
        <f t="shared" ca="1" si="20"/>
        <v>494.49</v>
      </c>
      <c r="J75" s="179">
        <f t="shared" ca="1" si="21"/>
        <v>158.49</v>
      </c>
      <c r="K75" s="179">
        <f t="shared" ca="1" si="22"/>
        <v>9.0399999999999991</v>
      </c>
      <c r="L75" s="179">
        <f t="shared" ca="1" si="23"/>
        <v>2.79</v>
      </c>
      <c r="M75" s="180">
        <f t="shared" ca="1" si="24"/>
        <v>664.81</v>
      </c>
      <c r="N75" s="178">
        <f t="shared" ca="1" si="25"/>
        <v>494.49558152398436</v>
      </c>
      <c r="O75" s="179">
        <f t="shared" ca="1" si="26"/>
        <v>158.49178894565367</v>
      </c>
      <c r="P75" s="179">
        <f t="shared" ca="1" si="27"/>
        <v>9.0401020384169914</v>
      </c>
      <c r="Q75" s="179">
        <f t="shared" ca="1" si="28"/>
        <v>2.7900314919450673</v>
      </c>
      <c r="R75" s="180">
        <f t="shared" ca="1" si="29"/>
        <v>664.8175040000001</v>
      </c>
      <c r="W75" s="46"/>
      <c r="X75" s="46">
        <v>75</v>
      </c>
    </row>
    <row r="76" spans="1:24">
      <c r="A76" s="61" t="s">
        <v>118</v>
      </c>
      <c r="B76" s="173">
        <f t="shared" ca="1" si="18"/>
        <v>681.21594700000003</v>
      </c>
      <c r="C76" s="178">
        <f t="shared" ca="1" si="19"/>
        <v>506.69811849056043</v>
      </c>
      <c r="D76" s="179">
        <f t="shared" ca="1" si="19"/>
        <v>162.37006613094155</v>
      </c>
      <c r="E76" s="179">
        <f t="shared" ca="1" si="19"/>
        <v>9.2570532916932962</v>
      </c>
      <c r="F76" s="180">
        <f t="shared" ca="1" si="19"/>
        <v>2.8907090868048253</v>
      </c>
      <c r="G76" s="181">
        <f t="shared" ca="1" si="16"/>
        <v>681.21594700000003</v>
      </c>
      <c r="H76" s="181">
        <f t="shared" ca="1" si="17"/>
        <v>657.57775400000003</v>
      </c>
      <c r="I76" s="182">
        <f t="shared" ca="1" si="20"/>
        <v>489.11</v>
      </c>
      <c r="J76" s="179">
        <f t="shared" ca="1" si="21"/>
        <v>156.76</v>
      </c>
      <c r="K76" s="179">
        <f t="shared" ca="1" si="22"/>
        <v>8.94</v>
      </c>
      <c r="L76" s="179">
        <f t="shared" ca="1" si="23"/>
        <v>2.76</v>
      </c>
      <c r="M76" s="180">
        <f t="shared" ca="1" si="24"/>
        <v>657.57</v>
      </c>
      <c r="N76" s="178">
        <f t="shared" ca="1" si="25"/>
        <v>489.11576753644476</v>
      </c>
      <c r="O76" s="179">
        <f t="shared" ca="1" si="26"/>
        <v>156.76184849831955</v>
      </c>
      <c r="P76" s="179">
        <f t="shared" ca="1" si="27"/>
        <v>8.9401054195903082</v>
      </c>
      <c r="Q76" s="179">
        <f t="shared" ca="1" si="28"/>
        <v>2.7600325456453301</v>
      </c>
      <c r="R76" s="180">
        <f t="shared" ca="1" si="29"/>
        <v>657.57775399999991</v>
      </c>
      <c r="W76" s="46"/>
      <c r="X76" s="46">
        <v>76</v>
      </c>
    </row>
    <row r="77" spans="1:24">
      <c r="A77" s="61" t="s">
        <v>119</v>
      </c>
      <c r="B77" s="173">
        <f t="shared" ca="1" si="18"/>
        <v>688.41594699999996</v>
      </c>
      <c r="C77" s="178">
        <f t="shared" ca="1" si="19"/>
        <v>512.05358098259171</v>
      </c>
      <c r="D77" s="179">
        <f t="shared" ca="1" si="19"/>
        <v>164.08620986082809</v>
      </c>
      <c r="E77" s="179">
        <f t="shared" ca="1" si="19"/>
        <v>9.354894195145004</v>
      </c>
      <c r="F77" s="180">
        <f t="shared" ca="1" si="19"/>
        <v>2.9212619614353348</v>
      </c>
      <c r="G77" s="181">
        <f t="shared" ca="1" si="16"/>
        <v>688.41594699999996</v>
      </c>
      <c r="H77" s="181">
        <f t="shared" ca="1" si="17"/>
        <v>664.52791400000001</v>
      </c>
      <c r="I77" s="182">
        <f t="shared" ca="1" si="20"/>
        <v>494.28</v>
      </c>
      <c r="J77" s="179">
        <f t="shared" ca="1" si="21"/>
        <v>158.41999999999999</v>
      </c>
      <c r="K77" s="179">
        <f t="shared" ca="1" si="22"/>
        <v>9.0399999999999991</v>
      </c>
      <c r="L77" s="179">
        <f t="shared" ca="1" si="23"/>
        <v>2.79</v>
      </c>
      <c r="M77" s="180">
        <f t="shared" ca="1" si="24"/>
        <v>664.52999999999986</v>
      </c>
      <c r="N77" s="178">
        <f t="shared" ca="1" si="25"/>
        <v>494.2784484250825</v>
      </c>
      <c r="O77" s="179">
        <f t="shared" ca="1" si="26"/>
        <v>158.41950271000559</v>
      </c>
      <c r="P77" s="179">
        <f t="shared" ca="1" si="27"/>
        <v>9.0399716228913682</v>
      </c>
      <c r="Q77" s="179">
        <f t="shared" ca="1" si="28"/>
        <v>2.7899912420206769</v>
      </c>
      <c r="R77" s="180">
        <f t="shared" ca="1" si="29"/>
        <v>664.52791400000012</v>
      </c>
      <c r="W77" s="46"/>
      <c r="X77" s="46">
        <v>77</v>
      </c>
    </row>
    <row r="78" spans="1:24">
      <c r="A78" s="61" t="s">
        <v>120</v>
      </c>
      <c r="B78" s="173">
        <f t="shared" ca="1" si="18"/>
        <v>688.41594699999996</v>
      </c>
      <c r="C78" s="178">
        <f t="shared" ca="1" si="19"/>
        <v>512.05358098259171</v>
      </c>
      <c r="D78" s="179">
        <f t="shared" ca="1" si="19"/>
        <v>164.08620986082809</v>
      </c>
      <c r="E78" s="179">
        <f t="shared" ca="1" si="19"/>
        <v>9.354894195145004</v>
      </c>
      <c r="F78" s="180">
        <f t="shared" ca="1" si="19"/>
        <v>2.9212619614353348</v>
      </c>
      <c r="G78" s="181">
        <f t="shared" ca="1" si="16"/>
        <v>688.41594699999996</v>
      </c>
      <c r="H78" s="181">
        <f t="shared" ca="1" si="17"/>
        <v>664.52791400000001</v>
      </c>
      <c r="I78" s="182">
        <f t="shared" ca="1" si="20"/>
        <v>494.28</v>
      </c>
      <c r="J78" s="179">
        <f t="shared" ca="1" si="21"/>
        <v>158.41999999999999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664.52999999999986</v>
      </c>
      <c r="N78" s="178">
        <f t="shared" ca="1" si="25"/>
        <v>494.2784484250825</v>
      </c>
      <c r="O78" s="179">
        <f t="shared" ca="1" si="26"/>
        <v>158.41950271000559</v>
      </c>
      <c r="P78" s="179">
        <f t="shared" ca="1" si="27"/>
        <v>9.0399716228913682</v>
      </c>
      <c r="Q78" s="179">
        <f t="shared" ca="1" si="28"/>
        <v>2.7899912420206769</v>
      </c>
      <c r="R78" s="180">
        <f t="shared" ca="1" si="29"/>
        <v>664.52791400000012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688.41594699999996</v>
      </c>
      <c r="C79" s="178">
        <f t="shared" ca="1" si="19"/>
        <v>512.05358098259171</v>
      </c>
      <c r="D79" s="179">
        <f t="shared" ca="1" si="19"/>
        <v>164.08620986082809</v>
      </c>
      <c r="E79" s="179">
        <f t="shared" ca="1" si="19"/>
        <v>9.354894195145004</v>
      </c>
      <c r="F79" s="180">
        <f t="shared" ca="1" si="19"/>
        <v>2.9212619614353348</v>
      </c>
      <c r="G79" s="181">
        <f t="shared" ca="1" si="16"/>
        <v>688.41594699999996</v>
      </c>
      <c r="H79" s="181">
        <f t="shared" ca="1" si="17"/>
        <v>664.52791400000001</v>
      </c>
      <c r="I79" s="182">
        <f t="shared" ca="1" si="20"/>
        <v>494.28</v>
      </c>
      <c r="J79" s="179">
        <f t="shared" ca="1" si="21"/>
        <v>158.41999999999999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664.52999999999986</v>
      </c>
      <c r="N79" s="178">
        <f t="shared" ca="1" si="25"/>
        <v>494.2784484250825</v>
      </c>
      <c r="O79" s="179">
        <f t="shared" ca="1" si="26"/>
        <v>158.41950271000559</v>
      </c>
      <c r="P79" s="179">
        <f t="shared" ca="1" si="27"/>
        <v>9.0399716228913682</v>
      </c>
      <c r="Q79" s="179">
        <f t="shared" ca="1" si="28"/>
        <v>2.7899912420206769</v>
      </c>
      <c r="R79" s="180">
        <f t="shared" ca="1" si="29"/>
        <v>664.52791400000012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688.41594699999996</v>
      </c>
      <c r="H80" s="181">
        <f t="shared" ca="1" si="17"/>
        <v>664.52791400000001</v>
      </c>
      <c r="I80" s="182">
        <f t="shared" ca="1" si="20"/>
        <v>494.28</v>
      </c>
      <c r="J80" s="179">
        <f t="shared" ca="1" si="21"/>
        <v>158.41999999999999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664.52999999999986</v>
      </c>
      <c r="N80" s="178">
        <f t="shared" ca="1" si="25"/>
        <v>494.2784484250825</v>
      </c>
      <c r="O80" s="179">
        <f t="shared" ca="1" si="26"/>
        <v>158.41950271000559</v>
      </c>
      <c r="P80" s="179">
        <f t="shared" ca="1" si="27"/>
        <v>9.0399716228913682</v>
      </c>
      <c r="Q80" s="179">
        <f t="shared" ca="1" si="28"/>
        <v>2.7899912420206769</v>
      </c>
      <c r="R80" s="180">
        <f t="shared" ca="1" si="29"/>
        <v>664.52791400000012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688.41594699999996</v>
      </c>
      <c r="H81" s="181">
        <f t="shared" ca="1" si="17"/>
        <v>664.52791400000001</v>
      </c>
      <c r="I81" s="182">
        <f t="shared" ca="1" si="20"/>
        <v>494.28</v>
      </c>
      <c r="J81" s="179">
        <f t="shared" ca="1" si="21"/>
        <v>158.41999999999999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664.52999999999986</v>
      </c>
      <c r="N81" s="178">
        <f t="shared" ca="1" si="25"/>
        <v>494.2784484250825</v>
      </c>
      <c r="O81" s="179">
        <f t="shared" ca="1" si="26"/>
        <v>158.41950271000559</v>
      </c>
      <c r="P81" s="179">
        <f t="shared" ca="1" si="27"/>
        <v>9.0399716228913682</v>
      </c>
      <c r="Q81" s="179">
        <f t="shared" ca="1" si="28"/>
        <v>2.7899912420206769</v>
      </c>
      <c r="R81" s="180">
        <f t="shared" ca="1" si="29"/>
        <v>664.52791400000012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688.41594699999996</v>
      </c>
      <c r="H82" s="181">
        <f t="shared" ca="1" si="17"/>
        <v>664.52791400000001</v>
      </c>
      <c r="I82" s="182">
        <f t="shared" ca="1" si="20"/>
        <v>494.28</v>
      </c>
      <c r="J82" s="179">
        <f t="shared" ca="1" si="21"/>
        <v>158.41999999999999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664.52999999999986</v>
      </c>
      <c r="N82" s="178">
        <f t="shared" ca="1" si="25"/>
        <v>494.2784484250825</v>
      </c>
      <c r="O82" s="179">
        <f t="shared" ca="1" si="26"/>
        <v>158.41950271000559</v>
      </c>
      <c r="P82" s="179">
        <f t="shared" ca="1" si="27"/>
        <v>9.0399716228913682</v>
      </c>
      <c r="Q82" s="179">
        <f t="shared" ca="1" si="28"/>
        <v>2.7899912420206769</v>
      </c>
      <c r="R82" s="180">
        <f t="shared" ca="1" si="29"/>
        <v>664.52791400000012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688.41594699999996</v>
      </c>
      <c r="H83" s="181">
        <f t="shared" ca="1" si="17"/>
        <v>664.52791400000001</v>
      </c>
      <c r="I83" s="182">
        <f t="shared" ca="1" si="20"/>
        <v>494.28</v>
      </c>
      <c r="J83" s="179">
        <f t="shared" ca="1" si="21"/>
        <v>158.41999999999999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664.52999999999986</v>
      </c>
      <c r="N83" s="178">
        <f t="shared" ca="1" si="25"/>
        <v>494.2784484250825</v>
      </c>
      <c r="O83" s="179">
        <f t="shared" ca="1" si="26"/>
        <v>158.41950271000559</v>
      </c>
      <c r="P83" s="179">
        <f t="shared" ca="1" si="27"/>
        <v>9.0399716228913682</v>
      </c>
      <c r="Q83" s="179">
        <f t="shared" ca="1" si="28"/>
        <v>2.7899912420206769</v>
      </c>
      <c r="R83" s="180">
        <f t="shared" ca="1" si="29"/>
        <v>664.52791400000012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664.52791400000001</v>
      </c>
      <c r="I84" s="182">
        <f t="shared" ca="1" si="20"/>
        <v>494.28</v>
      </c>
      <c r="J84" s="179">
        <f t="shared" ca="1" si="21"/>
        <v>158.41999999999999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664.52999999999986</v>
      </c>
      <c r="N84" s="178">
        <f t="shared" ca="1" si="25"/>
        <v>494.2784484250825</v>
      </c>
      <c r="O84" s="179">
        <f t="shared" ca="1" si="26"/>
        <v>158.41950271000559</v>
      </c>
      <c r="P84" s="179">
        <f t="shared" ca="1" si="27"/>
        <v>9.0399716228913682</v>
      </c>
      <c r="Q84" s="179">
        <f t="shared" ca="1" si="28"/>
        <v>2.7899912420206769</v>
      </c>
      <c r="R84" s="180">
        <f t="shared" ca="1" si="29"/>
        <v>664.52791400000012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664.52791400000001</v>
      </c>
      <c r="I85" s="182">
        <f t="shared" ca="1" si="20"/>
        <v>494.28</v>
      </c>
      <c r="J85" s="179">
        <f t="shared" ca="1" si="21"/>
        <v>158.41999999999999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664.52999999999986</v>
      </c>
      <c r="N85" s="178">
        <f t="shared" ca="1" si="25"/>
        <v>494.2784484250825</v>
      </c>
      <c r="O85" s="179">
        <f t="shared" ca="1" si="26"/>
        <v>158.41950271000559</v>
      </c>
      <c r="P85" s="179">
        <f t="shared" ca="1" si="27"/>
        <v>9.0399716228913682</v>
      </c>
      <c r="Q85" s="179">
        <f t="shared" ca="1" si="28"/>
        <v>2.7899912420206769</v>
      </c>
      <c r="R85" s="180">
        <f t="shared" ca="1" si="29"/>
        <v>664.52791400000012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664.52791400000001</v>
      </c>
      <c r="I86" s="182">
        <f t="shared" ca="1" si="20"/>
        <v>494.28</v>
      </c>
      <c r="J86" s="179">
        <f t="shared" ca="1" si="21"/>
        <v>158.41999999999999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664.52999999999986</v>
      </c>
      <c r="N86" s="178">
        <f t="shared" ca="1" si="25"/>
        <v>494.2784484250825</v>
      </c>
      <c r="O86" s="179">
        <f t="shared" ca="1" si="26"/>
        <v>158.41950271000559</v>
      </c>
      <c r="P86" s="179">
        <f t="shared" ca="1" si="27"/>
        <v>9.0399716228913682</v>
      </c>
      <c r="Q86" s="179">
        <f t="shared" ca="1" si="28"/>
        <v>2.7899912420206769</v>
      </c>
      <c r="R86" s="180">
        <f t="shared" ca="1" si="29"/>
        <v>664.52791400000012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664.52791400000001</v>
      </c>
      <c r="I87" s="182">
        <f t="shared" ca="1" si="20"/>
        <v>494.28</v>
      </c>
      <c r="J87" s="179">
        <f t="shared" ca="1" si="21"/>
        <v>158.41999999999999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664.52999999999986</v>
      </c>
      <c r="N87" s="178">
        <f t="shared" ca="1" si="25"/>
        <v>494.2784484250825</v>
      </c>
      <c r="O87" s="179">
        <f t="shared" ca="1" si="26"/>
        <v>158.41950271000559</v>
      </c>
      <c r="P87" s="179">
        <f t="shared" ca="1" si="27"/>
        <v>9.0399716228913682</v>
      </c>
      <c r="Q87" s="179">
        <f t="shared" ca="1" si="28"/>
        <v>2.7899912420206769</v>
      </c>
      <c r="R87" s="180">
        <f t="shared" ca="1" si="29"/>
        <v>664.52791400000012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664.52791400000001</v>
      </c>
      <c r="I88" s="182">
        <f t="shared" ca="1" si="20"/>
        <v>494.28</v>
      </c>
      <c r="J88" s="179">
        <f t="shared" ca="1" si="21"/>
        <v>158.41999999999999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664.52999999999986</v>
      </c>
      <c r="N88" s="178">
        <f t="shared" ca="1" si="25"/>
        <v>494.2784484250825</v>
      </c>
      <c r="O88" s="179">
        <f t="shared" ca="1" si="26"/>
        <v>158.41950271000559</v>
      </c>
      <c r="P88" s="179">
        <f t="shared" ca="1" si="27"/>
        <v>9.0399716228913682</v>
      </c>
      <c r="Q88" s="179">
        <f t="shared" ca="1" si="28"/>
        <v>2.7899912420206769</v>
      </c>
      <c r="R88" s="180">
        <f t="shared" ca="1" si="29"/>
        <v>664.52791400000012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664.52791400000001</v>
      </c>
      <c r="I89" s="182">
        <f t="shared" ca="1" si="20"/>
        <v>494.28</v>
      </c>
      <c r="J89" s="179">
        <f t="shared" ca="1" si="21"/>
        <v>158.41999999999999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664.52999999999986</v>
      </c>
      <c r="N89" s="178">
        <f t="shared" ca="1" si="25"/>
        <v>494.2784484250825</v>
      </c>
      <c r="O89" s="179">
        <f t="shared" ca="1" si="26"/>
        <v>158.41950271000559</v>
      </c>
      <c r="P89" s="179">
        <f t="shared" ca="1" si="27"/>
        <v>9.0399716228913682</v>
      </c>
      <c r="Q89" s="179">
        <f t="shared" ca="1" si="28"/>
        <v>2.7899912420206769</v>
      </c>
      <c r="R89" s="180">
        <f t="shared" ca="1" si="29"/>
        <v>664.52791400000012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664.52791400000001</v>
      </c>
      <c r="I90" s="182">
        <f t="shared" ca="1" si="20"/>
        <v>494.28</v>
      </c>
      <c r="J90" s="179">
        <f t="shared" ca="1" si="21"/>
        <v>158.41999999999999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664.52999999999986</v>
      </c>
      <c r="N90" s="178">
        <f t="shared" ca="1" si="25"/>
        <v>494.2784484250825</v>
      </c>
      <c r="O90" s="179">
        <f t="shared" ca="1" si="26"/>
        <v>158.41950271000559</v>
      </c>
      <c r="P90" s="179">
        <f t="shared" ca="1" si="27"/>
        <v>9.0399716228913682</v>
      </c>
      <c r="Q90" s="179">
        <f t="shared" ca="1" si="28"/>
        <v>2.7899912420206769</v>
      </c>
      <c r="R90" s="180">
        <f t="shared" ca="1" si="29"/>
        <v>664.52791400000012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664.52791400000001</v>
      </c>
      <c r="I91" s="182">
        <f t="shared" ca="1" si="20"/>
        <v>494.28</v>
      </c>
      <c r="J91" s="179">
        <f t="shared" ca="1" si="21"/>
        <v>158.41999999999999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664.52999999999986</v>
      </c>
      <c r="N91" s="178">
        <f t="shared" ca="1" si="25"/>
        <v>494.2784484250825</v>
      </c>
      <c r="O91" s="179">
        <f t="shared" ca="1" si="26"/>
        <v>158.41950271000559</v>
      </c>
      <c r="P91" s="179">
        <f t="shared" ca="1" si="27"/>
        <v>9.0399716228913682</v>
      </c>
      <c r="Q91" s="179">
        <f t="shared" ca="1" si="28"/>
        <v>2.7899912420206769</v>
      </c>
      <c r="R91" s="180">
        <f t="shared" ca="1" si="29"/>
        <v>664.52791400000012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664.52791400000001</v>
      </c>
      <c r="I92" s="182">
        <f t="shared" ca="1" si="20"/>
        <v>494.28</v>
      </c>
      <c r="J92" s="179">
        <f t="shared" ca="1" si="21"/>
        <v>158.41999999999999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664.52999999999986</v>
      </c>
      <c r="N92" s="178">
        <f t="shared" ca="1" si="25"/>
        <v>494.2784484250825</v>
      </c>
      <c r="O92" s="179">
        <f t="shared" ca="1" si="26"/>
        <v>158.41950271000559</v>
      </c>
      <c r="P92" s="179">
        <f t="shared" ca="1" si="27"/>
        <v>9.0399716228913682</v>
      </c>
      <c r="Q92" s="179">
        <f t="shared" ca="1" si="28"/>
        <v>2.7899912420206769</v>
      </c>
      <c r="R92" s="180">
        <f t="shared" ca="1" si="29"/>
        <v>664.52791400000012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664.52791400000001</v>
      </c>
      <c r="I93" s="182">
        <f t="shared" ca="1" si="20"/>
        <v>494.28</v>
      </c>
      <c r="J93" s="179">
        <f t="shared" ca="1" si="21"/>
        <v>158.41999999999999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664.52999999999986</v>
      </c>
      <c r="N93" s="178">
        <f t="shared" ca="1" si="25"/>
        <v>494.2784484250825</v>
      </c>
      <c r="O93" s="179">
        <f t="shared" ca="1" si="26"/>
        <v>158.41950271000559</v>
      </c>
      <c r="P93" s="179">
        <f t="shared" ca="1" si="27"/>
        <v>9.0399716228913682</v>
      </c>
      <c r="Q93" s="179">
        <f t="shared" ca="1" si="28"/>
        <v>2.7899912420206769</v>
      </c>
      <c r="R93" s="180">
        <f t="shared" ca="1" si="29"/>
        <v>664.52791400000012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664.52791400000001</v>
      </c>
      <c r="I94" s="182">
        <f t="shared" ca="1" si="20"/>
        <v>494.28</v>
      </c>
      <c r="J94" s="179">
        <f t="shared" ca="1" si="21"/>
        <v>158.41999999999999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664.52999999999986</v>
      </c>
      <c r="N94" s="178">
        <f t="shared" ca="1" si="25"/>
        <v>494.2784484250825</v>
      </c>
      <c r="O94" s="179">
        <f t="shared" ca="1" si="26"/>
        <v>158.41950271000559</v>
      </c>
      <c r="P94" s="179">
        <f t="shared" ca="1" si="27"/>
        <v>9.0399716228913682</v>
      </c>
      <c r="Q94" s="179">
        <f t="shared" ca="1" si="28"/>
        <v>2.7899912420206769</v>
      </c>
      <c r="R94" s="180">
        <f t="shared" ca="1" si="29"/>
        <v>664.52791400000012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664.52791400000001</v>
      </c>
      <c r="I95" s="182">
        <f t="shared" ca="1" si="20"/>
        <v>494.28</v>
      </c>
      <c r="J95" s="179">
        <f t="shared" ca="1" si="21"/>
        <v>158.41999999999999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664.52999999999986</v>
      </c>
      <c r="N95" s="178">
        <f t="shared" ca="1" si="25"/>
        <v>494.2784484250825</v>
      </c>
      <c r="O95" s="179">
        <f t="shared" ca="1" si="26"/>
        <v>158.41950271000559</v>
      </c>
      <c r="P95" s="179">
        <f t="shared" ca="1" si="27"/>
        <v>9.0399716228913682</v>
      </c>
      <c r="Q95" s="179">
        <f t="shared" ca="1" si="28"/>
        <v>2.7899912420206769</v>
      </c>
      <c r="R95" s="180">
        <f t="shared" ca="1" si="29"/>
        <v>664.52791400000012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664.52791400000001</v>
      </c>
      <c r="I96" s="182">
        <f t="shared" ca="1" si="20"/>
        <v>494.28</v>
      </c>
      <c r="J96" s="179">
        <f t="shared" ca="1" si="21"/>
        <v>158.41999999999999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664.52999999999986</v>
      </c>
      <c r="N96" s="178">
        <f t="shared" ca="1" si="25"/>
        <v>494.2784484250825</v>
      </c>
      <c r="O96" s="179">
        <f t="shared" ca="1" si="26"/>
        <v>158.41950271000559</v>
      </c>
      <c r="P96" s="179">
        <f t="shared" ca="1" si="27"/>
        <v>9.0399716228913682</v>
      </c>
      <c r="Q96" s="179">
        <f t="shared" ca="1" si="28"/>
        <v>2.7899912420206769</v>
      </c>
      <c r="R96" s="180">
        <f t="shared" ca="1" si="29"/>
        <v>664.52791400000012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664.52791400000001</v>
      </c>
      <c r="I97" s="182">
        <f t="shared" ca="1" si="20"/>
        <v>494.28</v>
      </c>
      <c r="J97" s="179">
        <f t="shared" ca="1" si="21"/>
        <v>158.41999999999999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664.52999999999986</v>
      </c>
      <c r="N97" s="178">
        <f t="shared" ca="1" si="25"/>
        <v>494.2784484250825</v>
      </c>
      <c r="O97" s="179">
        <f t="shared" ca="1" si="26"/>
        <v>158.41950271000559</v>
      </c>
      <c r="P97" s="179">
        <f t="shared" ca="1" si="27"/>
        <v>9.0399716228913682</v>
      </c>
      <c r="Q97" s="179">
        <f t="shared" ca="1" si="28"/>
        <v>2.7899912420206769</v>
      </c>
      <c r="R97" s="180">
        <f t="shared" ca="1" si="29"/>
        <v>664.52791400000012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664.52791400000001</v>
      </c>
      <c r="I98" s="187">
        <f t="shared" ca="1" si="20"/>
        <v>494.28</v>
      </c>
      <c r="J98" s="184">
        <f t="shared" ca="1" si="21"/>
        <v>158.41999999999999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664.52999999999986</v>
      </c>
      <c r="N98" s="183">
        <f t="shared" ca="1" si="25"/>
        <v>494.2784484250825</v>
      </c>
      <c r="O98" s="184">
        <f t="shared" ca="1" si="26"/>
        <v>158.41950271000559</v>
      </c>
      <c r="P98" s="184">
        <f t="shared" ca="1" si="27"/>
        <v>9.0399716228913682</v>
      </c>
      <c r="Q98" s="184">
        <f t="shared" ca="1" si="28"/>
        <v>2.7899912420206769</v>
      </c>
      <c r="R98" s="185">
        <f t="shared" ca="1" si="29"/>
        <v>664.52791400000012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16.49735772799999</v>
      </c>
      <c r="C99" s="56">
        <f t="shared" ref="C99:R99" ca="1" si="30">SUM(C3:C98)/4000</f>
        <v>12.270969518045208</v>
      </c>
      <c r="D99" s="54">
        <f t="shared" ca="1" si="30"/>
        <v>3.9321995867503698</v>
      </c>
      <c r="E99" s="54">
        <f t="shared" ca="1" si="30"/>
        <v>0.22418283120466062</v>
      </c>
      <c r="F99" s="55">
        <f t="shared" ca="1" si="30"/>
        <v>7.0005791999756886E-2</v>
      </c>
      <c r="G99" s="59">
        <f t="shared" ca="1" si="30"/>
        <v>13.983700543249999</v>
      </c>
      <c r="H99" s="59">
        <f t="shared" ca="1" si="30"/>
        <v>13.49846613874999</v>
      </c>
      <c r="I99" s="170">
        <f t="shared" ca="1" si="30"/>
        <v>10.057552499999996</v>
      </c>
      <c r="J99" s="54">
        <f t="shared" ca="1" si="30"/>
        <v>3.1914075</v>
      </c>
      <c r="K99" s="54">
        <f t="shared" ca="1" si="30"/>
        <v>0.1972799999999999</v>
      </c>
      <c r="L99" s="54">
        <f t="shared" ca="1" si="30"/>
        <v>5.2177499999999974E-2</v>
      </c>
      <c r="M99" s="55">
        <f t="shared" ca="1" si="30"/>
        <v>13.498417499999992</v>
      </c>
      <c r="N99" s="56">
        <f t="shared" ca="1" si="30"/>
        <v>10.057588533758413</v>
      </c>
      <c r="O99" s="54">
        <f t="shared" ca="1" si="30"/>
        <v>3.1914192407440471</v>
      </c>
      <c r="P99" s="54">
        <f t="shared" ca="1" si="30"/>
        <v>0.19728076663743535</v>
      </c>
      <c r="Q99" s="54">
        <f t="shared" ca="1" si="30"/>
        <v>5.2177597610098075E-2</v>
      </c>
      <c r="R99" s="55">
        <f t="shared" ca="1" si="30"/>
        <v>13.498466138749988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1.5515749174710436E-3</v>
      </c>
      <c r="L3" s="24">
        <f>BRPL_EOD!L3-BRPL_ISGS_exbus!L3</f>
        <v>0</v>
      </c>
      <c r="M3" s="24">
        <f>BRPL_EOD!M3-BRPL_ISGS_exbus!M3</f>
        <v>9.3609430051841969E-3</v>
      </c>
      <c r="N3" s="24">
        <f>BRPL_EOD!N3-BRPL_ISGS_exbus!N3</f>
        <v>-1.7699580209935561E-3</v>
      </c>
      <c r="O3" s="24">
        <f>BRPL_EOD!O3-BRPL_ISGS_exbus!O3</f>
        <v>1.7961982945280397E-4</v>
      </c>
      <c r="P3" s="24">
        <f>BRPL_EOD!P3-BRPL_ISGS_exbus!P3</f>
        <v>-3.105796850174869E-3</v>
      </c>
      <c r="Q3" s="24">
        <f>BRPL_EOD!Q3-BRPL_ISGS_exbus!Q3</f>
        <v>2.3162846681916704E-3</v>
      </c>
      <c r="R3" s="24">
        <f>BRPL_EOD!R3-BRPL_ISGS_exbus!R3</f>
        <v>5.13324607933896E-3</v>
      </c>
      <c r="S3" s="24">
        <f>BRPL_EOD!S3-BRPL_ISGS_exbus!S3</f>
        <v>5.0383008617451708E-3</v>
      </c>
      <c r="T3" s="24">
        <f>BRPL_EOD!T3-BRPL_ISGS_exbus!T3</f>
        <v>-2.0665757575757393E-3</v>
      </c>
      <c r="U3" s="24">
        <f>BRPL_EOD!U3-BRPL_ISGS_exbus!U3</f>
        <v>-1.4783013110033494E-3</v>
      </c>
      <c r="V3" s="24">
        <f>BRPL_EOD!V3-BRPL_ISGS_exbus!V3</f>
        <v>8.6788076923074442E-3</v>
      </c>
      <c r="W3" s="24">
        <f>BRPL_EOD!W3-BRPL_ISGS_exbus!W3</f>
        <v>-5.4649097287189363E-3</v>
      </c>
      <c r="X3" s="24">
        <f>BRPL_EOD!X3-BRPL_ISGS_exbus!X3</f>
        <v>-3.2765592450090253E-3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1.5515749174710436E-3</v>
      </c>
      <c r="L4" s="24">
        <f>BRPL_EOD!L4-BRPL_ISGS_exbus!L4</f>
        <v>0</v>
      </c>
      <c r="M4" s="24">
        <f>BRPL_EOD!M4-BRPL_ISGS_exbus!M4</f>
        <v>9.3609430051841969E-3</v>
      </c>
      <c r="N4" s="24">
        <f>BRPL_EOD!N4-BRPL_ISGS_exbus!N4</f>
        <v>-1.7699580209935561E-3</v>
      </c>
      <c r="O4" s="24">
        <f>BRPL_EOD!O4-BRPL_ISGS_exbus!O4</f>
        <v>1.7961982945280397E-4</v>
      </c>
      <c r="P4" s="24">
        <f>BRPL_EOD!P4-BRPL_ISGS_exbus!P4</f>
        <v>-3.105796850174869E-3</v>
      </c>
      <c r="Q4" s="24">
        <f>BRPL_EOD!Q4-BRPL_ISGS_exbus!Q4</f>
        <v>2.3162846681916704E-3</v>
      </c>
      <c r="R4" s="24">
        <f>BRPL_EOD!R4-BRPL_ISGS_exbus!R4</f>
        <v>5.13324607933896E-3</v>
      </c>
      <c r="S4" s="24">
        <f>BRPL_EOD!S4-BRPL_ISGS_exbus!S4</f>
        <v>5.0383008617451708E-3</v>
      </c>
      <c r="T4" s="24">
        <f>BRPL_EOD!T4-BRPL_ISGS_exbus!T4</f>
        <v>-1.3232684563757591E-3</v>
      </c>
      <c r="U4" s="24">
        <f>BRPL_EOD!U4-BRPL_ISGS_exbus!U4</f>
        <v>-1.4783013110033494E-3</v>
      </c>
      <c r="V4" s="24">
        <f>BRPL_EOD!V4-BRPL_ISGS_exbus!V4</f>
        <v>6.4373636363637132E-3</v>
      </c>
      <c r="W4" s="24">
        <f>BRPL_EOD!W4-BRPL_ISGS_exbus!W4</f>
        <v>-5.4649097287189363E-3</v>
      </c>
      <c r="X4" s="24">
        <f>BRPL_EOD!X4-BRPL_ISGS_exbus!X4</f>
        <v>-3.2765592450090253E-3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1.5515749174710436E-3</v>
      </c>
      <c r="L5" s="24">
        <f>BRPL_EOD!L5-BRPL_ISGS_exbus!L5</f>
        <v>0</v>
      </c>
      <c r="M5" s="24">
        <f>BRPL_EOD!M5-BRPL_ISGS_exbus!M5</f>
        <v>9.3609430051841969E-3</v>
      </c>
      <c r="N5" s="24">
        <f>BRPL_EOD!N5-BRPL_ISGS_exbus!N5</f>
        <v>-1.7699580209935561E-3</v>
      </c>
      <c r="O5" s="24">
        <f>BRPL_EOD!O5-BRPL_ISGS_exbus!O5</f>
        <v>1.7961982945280397E-4</v>
      </c>
      <c r="P5" s="24">
        <f>BRPL_EOD!P5-BRPL_ISGS_exbus!P5</f>
        <v>-3.105796850174869E-3</v>
      </c>
      <c r="Q5" s="24">
        <f>BRPL_EOD!Q5-BRPL_ISGS_exbus!Q5</f>
        <v>2.3162846681916704E-3</v>
      </c>
      <c r="R5" s="24">
        <f>BRPL_EOD!R5-BRPL_ISGS_exbus!R5</f>
        <v>5.13324607933896E-3</v>
      </c>
      <c r="S5" s="24">
        <f>BRPL_EOD!S5-BRPL_ISGS_exbus!S5</f>
        <v>5.0383008617451708E-3</v>
      </c>
      <c r="T5" s="24">
        <f>BRPL_EOD!T5-BRPL_ISGS_exbus!T5</f>
        <v>-1.3232684563757591E-3</v>
      </c>
      <c r="U5" s="24">
        <f>BRPL_EOD!U5-BRPL_ISGS_exbus!U5</f>
        <v>-1.4783013110033494E-3</v>
      </c>
      <c r="V5" s="24">
        <f>BRPL_EOD!V5-BRPL_ISGS_exbus!V5</f>
        <v>6.4373636363637132E-3</v>
      </c>
      <c r="W5" s="24">
        <f>BRPL_EOD!W5-BRPL_ISGS_exbus!W5</f>
        <v>-5.4649097287189363E-3</v>
      </c>
      <c r="X5" s="24">
        <f>BRPL_EOD!X5-BRPL_ISGS_exbus!X5</f>
        <v>-3.2765592450090253E-3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1.5515749174710436E-3</v>
      </c>
      <c r="L6" s="24">
        <f>BRPL_EOD!L6-BRPL_ISGS_exbus!L6</f>
        <v>0</v>
      </c>
      <c r="M6" s="24">
        <f>BRPL_EOD!M6-BRPL_ISGS_exbus!M6</f>
        <v>9.3609430051841969E-3</v>
      </c>
      <c r="N6" s="24">
        <f>BRPL_EOD!N6-BRPL_ISGS_exbus!N6</f>
        <v>-1.7699580209935561E-3</v>
      </c>
      <c r="O6" s="24">
        <f>BRPL_EOD!O6-BRPL_ISGS_exbus!O6</f>
        <v>1.7961982945280397E-4</v>
      </c>
      <c r="P6" s="24">
        <f>BRPL_EOD!P6-BRPL_ISGS_exbus!P6</f>
        <v>-3.105796850174869E-3</v>
      </c>
      <c r="Q6" s="24">
        <f>BRPL_EOD!Q6-BRPL_ISGS_exbus!Q6</f>
        <v>2.3162846681916704E-3</v>
      </c>
      <c r="R6" s="24">
        <f>BRPL_EOD!R6-BRPL_ISGS_exbus!R6</f>
        <v>5.13324607933896E-3</v>
      </c>
      <c r="S6" s="24">
        <f>BRPL_EOD!S6-BRPL_ISGS_exbus!S6</f>
        <v>5.0383008617451708E-3</v>
      </c>
      <c r="T6" s="24">
        <f>BRPL_EOD!T6-BRPL_ISGS_exbus!T6</f>
        <v>-1.3232684563757591E-3</v>
      </c>
      <c r="U6" s="24">
        <f>BRPL_EOD!U6-BRPL_ISGS_exbus!U6</f>
        <v>-1.4783013110033494E-3</v>
      </c>
      <c r="V6" s="24">
        <f>BRPL_EOD!V6-BRPL_ISGS_exbus!V6</f>
        <v>6.4373636363637132E-3</v>
      </c>
      <c r="W6" s="24">
        <f>BRPL_EOD!W6-BRPL_ISGS_exbus!W6</f>
        <v>-5.4649097287189363E-3</v>
      </c>
      <c r="X6" s="24">
        <f>BRPL_EOD!X6-BRPL_ISGS_exbus!X6</f>
        <v>-3.2765592450090253E-3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-5.8638392857142119E-3</v>
      </c>
      <c r="K7" s="24">
        <f>BRPL_EOD!K7-BRPL_ISGS_exbus!K7</f>
        <v>1.5515749174710436E-3</v>
      </c>
      <c r="L7" s="24">
        <f>BRPL_EOD!L7-BRPL_ISGS_exbus!L7</f>
        <v>0</v>
      </c>
      <c r="M7" s="24">
        <f>BRPL_EOD!M7-BRPL_ISGS_exbus!M7</f>
        <v>9.3609430051841969E-3</v>
      </c>
      <c r="N7" s="24">
        <f>BRPL_EOD!N7-BRPL_ISGS_exbus!N7</f>
        <v>-1.7699580209935561E-3</v>
      </c>
      <c r="O7" s="24">
        <f>BRPL_EOD!O7-BRPL_ISGS_exbus!O7</f>
        <v>1.7961982945280397E-4</v>
      </c>
      <c r="P7" s="24">
        <f>BRPL_EOD!P7-BRPL_ISGS_exbus!P7</f>
        <v>-3.105796850174869E-3</v>
      </c>
      <c r="Q7" s="24">
        <f>BRPL_EOD!Q7-BRPL_ISGS_exbus!Q7</f>
        <v>2.3162846681916704E-3</v>
      </c>
      <c r="R7" s="24">
        <f>BRPL_EOD!R7-BRPL_ISGS_exbus!R7</f>
        <v>5.13324607933896E-3</v>
      </c>
      <c r="S7" s="24">
        <f>BRPL_EOD!S7-BRPL_ISGS_exbus!S7</f>
        <v>5.0383008617451708E-3</v>
      </c>
      <c r="T7" s="24">
        <f>BRPL_EOD!T7-BRPL_ISGS_exbus!T7</f>
        <v>-1.3232684563757591E-3</v>
      </c>
      <c r="U7" s="24">
        <f>BRPL_EOD!U7-BRPL_ISGS_exbus!U7</f>
        <v>-1.4783013110033494E-3</v>
      </c>
      <c r="V7" s="24">
        <f>BRPL_EOD!V7-BRPL_ISGS_exbus!V7</f>
        <v>6.4373636363637132E-3</v>
      </c>
      <c r="W7" s="24">
        <f>BRPL_EOD!W7-BRPL_ISGS_exbus!W7</f>
        <v>-5.4649097287189363E-3</v>
      </c>
      <c r="X7" s="24">
        <f>BRPL_EOD!X7-BRPL_ISGS_exbus!X7</f>
        <v>-3.2765592450090253E-3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1.5515749174710436E-3</v>
      </c>
      <c r="L8" s="24">
        <f>BRPL_EOD!L8-BRPL_ISGS_exbus!L8</f>
        <v>0</v>
      </c>
      <c r="M8" s="24">
        <f>BRPL_EOD!M8-BRPL_ISGS_exbus!M8</f>
        <v>9.3609430051841969E-3</v>
      </c>
      <c r="N8" s="24">
        <f>BRPL_EOD!N8-BRPL_ISGS_exbus!N8</f>
        <v>-1.7699580209935561E-3</v>
      </c>
      <c r="O8" s="24">
        <f>BRPL_EOD!O8-BRPL_ISGS_exbus!O8</f>
        <v>1.7961982945280397E-4</v>
      </c>
      <c r="P8" s="24">
        <f>BRPL_EOD!P8-BRPL_ISGS_exbus!P8</f>
        <v>-3.105796850174869E-3</v>
      </c>
      <c r="Q8" s="24">
        <f>BRPL_EOD!Q8-BRPL_ISGS_exbus!Q8</f>
        <v>2.3162846681916704E-3</v>
      </c>
      <c r="R8" s="24">
        <f>BRPL_EOD!R8-BRPL_ISGS_exbus!R8</f>
        <v>5.13324607933896E-3</v>
      </c>
      <c r="S8" s="24">
        <f>BRPL_EOD!S8-BRPL_ISGS_exbus!S8</f>
        <v>5.0383008617451708E-3</v>
      </c>
      <c r="T8" s="24">
        <f>BRPL_EOD!T8-BRPL_ISGS_exbus!T8</f>
        <v>-1.3232684563757591E-3</v>
      </c>
      <c r="U8" s="24">
        <f>BRPL_EOD!U8-BRPL_ISGS_exbus!U8</f>
        <v>-1.4783013110033494E-3</v>
      </c>
      <c r="V8" s="24">
        <f>BRPL_EOD!V8-BRPL_ISGS_exbus!V8</f>
        <v>6.4373636363637132E-3</v>
      </c>
      <c r="W8" s="24">
        <f>BRPL_EOD!W8-BRPL_ISGS_exbus!W8</f>
        <v>-5.4649097287189363E-3</v>
      </c>
      <c r="X8" s="24">
        <f>BRPL_EOD!X8-BRPL_ISGS_exbus!X8</f>
        <v>-3.2765592450090253E-3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1.5515749174710436E-3</v>
      </c>
      <c r="L9" s="24">
        <f>BRPL_EOD!L9-BRPL_ISGS_exbus!L9</f>
        <v>0</v>
      </c>
      <c r="M9" s="24">
        <f>BRPL_EOD!M9-BRPL_ISGS_exbus!M9</f>
        <v>9.3609430051841969E-3</v>
      </c>
      <c r="N9" s="24">
        <f>BRPL_EOD!N9-BRPL_ISGS_exbus!N9</f>
        <v>-1.7699580209935561E-3</v>
      </c>
      <c r="O9" s="24">
        <f>BRPL_EOD!O9-BRPL_ISGS_exbus!O9</f>
        <v>1.7961982945280397E-4</v>
      </c>
      <c r="P9" s="24">
        <f>BRPL_EOD!P9-BRPL_ISGS_exbus!P9</f>
        <v>-3.105796850174869E-3</v>
      </c>
      <c r="Q9" s="24">
        <f>BRPL_EOD!Q9-BRPL_ISGS_exbus!Q9</f>
        <v>2.3162846681916704E-3</v>
      </c>
      <c r="R9" s="24">
        <f>BRPL_EOD!R9-BRPL_ISGS_exbus!R9</f>
        <v>5.13324607933896E-3</v>
      </c>
      <c r="S9" s="24">
        <f>BRPL_EOD!S9-BRPL_ISGS_exbus!S9</f>
        <v>5.0383008617451708E-3</v>
      </c>
      <c r="T9" s="24">
        <f>BRPL_EOD!T9-BRPL_ISGS_exbus!T9</f>
        <v>-1.3232684563757591E-3</v>
      </c>
      <c r="U9" s="24">
        <f>BRPL_EOD!U9-BRPL_ISGS_exbus!U9</f>
        <v>-1.4783013110033494E-3</v>
      </c>
      <c r="V9" s="24">
        <f>BRPL_EOD!V9-BRPL_ISGS_exbus!V9</f>
        <v>6.4373636363637132E-3</v>
      </c>
      <c r="W9" s="24">
        <f>BRPL_EOD!W9-BRPL_ISGS_exbus!W9</f>
        <v>-5.4649097287189363E-3</v>
      </c>
      <c r="X9" s="24">
        <f>BRPL_EOD!X9-BRPL_ISGS_exbus!X9</f>
        <v>-3.2765592450090253E-3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1.5515749174710436E-3</v>
      </c>
      <c r="L10" s="24">
        <f>BRPL_EOD!L10-BRPL_ISGS_exbus!L10</f>
        <v>0</v>
      </c>
      <c r="M10" s="24">
        <f>BRPL_EOD!M10-BRPL_ISGS_exbus!M10</f>
        <v>9.3609430051841969E-3</v>
      </c>
      <c r="N10" s="24">
        <f>BRPL_EOD!N10-BRPL_ISGS_exbus!N10</f>
        <v>-1.7699580209935561E-3</v>
      </c>
      <c r="O10" s="24">
        <f>BRPL_EOD!O10-BRPL_ISGS_exbus!O10</f>
        <v>1.7961982945280397E-4</v>
      </c>
      <c r="P10" s="24">
        <f>BRPL_EOD!P10-BRPL_ISGS_exbus!P10</f>
        <v>-3.105796850174869E-3</v>
      </c>
      <c r="Q10" s="24">
        <f>BRPL_EOD!Q10-BRPL_ISGS_exbus!Q10</f>
        <v>2.3162846681916704E-3</v>
      </c>
      <c r="R10" s="24">
        <f>BRPL_EOD!R10-BRPL_ISGS_exbus!R10</f>
        <v>5.13324607933896E-3</v>
      </c>
      <c r="S10" s="24">
        <f>BRPL_EOD!S10-BRPL_ISGS_exbus!S10</f>
        <v>5.0383008617451708E-3</v>
      </c>
      <c r="T10" s="24">
        <f>BRPL_EOD!T10-BRPL_ISGS_exbus!T10</f>
        <v>-1.3232684563757591E-3</v>
      </c>
      <c r="U10" s="24">
        <f>BRPL_EOD!U10-BRPL_ISGS_exbus!U10</f>
        <v>-1.4783013110033494E-3</v>
      </c>
      <c r="V10" s="24">
        <f>BRPL_EOD!V10-BRPL_ISGS_exbus!V10</f>
        <v>6.4373636363637132E-3</v>
      </c>
      <c r="W10" s="24">
        <f>BRPL_EOD!W10-BRPL_ISGS_exbus!W10</f>
        <v>-5.4649097287189363E-3</v>
      </c>
      <c r="X10" s="24">
        <f>BRPL_EOD!X10-BRPL_ISGS_exbus!X10</f>
        <v>-3.2765592450090253E-3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1.5515749174710436E-3</v>
      </c>
      <c r="L11" s="24">
        <f>BRPL_EOD!L11-BRPL_ISGS_exbus!L11</f>
        <v>0</v>
      </c>
      <c r="M11" s="24">
        <f>BRPL_EOD!M11-BRPL_ISGS_exbus!M11</f>
        <v>9.3609430051841969E-3</v>
      </c>
      <c r="N11" s="24">
        <f>BRPL_EOD!N11-BRPL_ISGS_exbus!N11</f>
        <v>-1.7699580209935561E-3</v>
      </c>
      <c r="O11" s="24">
        <f>BRPL_EOD!O11-BRPL_ISGS_exbus!O11</f>
        <v>1.7961982945280397E-4</v>
      </c>
      <c r="P11" s="24">
        <f>BRPL_EOD!P11-BRPL_ISGS_exbus!P11</f>
        <v>-3.105796850174869E-3</v>
      </c>
      <c r="Q11" s="24">
        <f>BRPL_EOD!Q11-BRPL_ISGS_exbus!Q11</f>
        <v>2.3162846681916704E-3</v>
      </c>
      <c r="R11" s="24">
        <f>BRPL_EOD!R11-BRPL_ISGS_exbus!R11</f>
        <v>5.13324607933896E-3</v>
      </c>
      <c r="S11" s="24">
        <f>BRPL_EOD!S11-BRPL_ISGS_exbus!S11</f>
        <v>5.0383008617451708E-3</v>
      </c>
      <c r="T11" s="24">
        <f>BRPL_EOD!T11-BRPL_ISGS_exbus!T11</f>
        <v>-1.3232684563757591E-3</v>
      </c>
      <c r="U11" s="24">
        <f>BRPL_EOD!U11-BRPL_ISGS_exbus!U11</f>
        <v>-1.4783013110033494E-3</v>
      </c>
      <c r="V11" s="24">
        <f>BRPL_EOD!V11-BRPL_ISGS_exbus!V11</f>
        <v>6.4373636363637132E-3</v>
      </c>
      <c r="W11" s="24">
        <f>BRPL_EOD!W11-BRPL_ISGS_exbus!W11</f>
        <v>-5.4649097287189363E-3</v>
      </c>
      <c r="X11" s="24">
        <f>BRPL_EOD!X11-BRPL_ISGS_exbus!X11</f>
        <v>-3.2765592450090253E-3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1.5515749174710436E-3</v>
      </c>
      <c r="L12" s="24">
        <f>BRPL_EOD!L12-BRPL_ISGS_exbus!L12</f>
        <v>0</v>
      </c>
      <c r="M12" s="24">
        <f>BRPL_EOD!M12-BRPL_ISGS_exbus!M12</f>
        <v>9.3609430051841969E-3</v>
      </c>
      <c r="N12" s="24">
        <f>BRPL_EOD!N12-BRPL_ISGS_exbus!N12</f>
        <v>-1.7699580209935561E-3</v>
      </c>
      <c r="O12" s="24">
        <f>BRPL_EOD!O12-BRPL_ISGS_exbus!O12</f>
        <v>1.7961982945280397E-4</v>
      </c>
      <c r="P12" s="24">
        <f>BRPL_EOD!P12-BRPL_ISGS_exbus!P12</f>
        <v>-3.105796850174869E-3</v>
      </c>
      <c r="Q12" s="24">
        <f>BRPL_EOD!Q12-BRPL_ISGS_exbus!Q12</f>
        <v>2.3162846681916704E-3</v>
      </c>
      <c r="R12" s="24">
        <f>BRPL_EOD!R12-BRPL_ISGS_exbus!R12</f>
        <v>5.13324607933896E-3</v>
      </c>
      <c r="S12" s="24">
        <f>BRPL_EOD!S12-BRPL_ISGS_exbus!S12</f>
        <v>5.0383008617451708E-3</v>
      </c>
      <c r="T12" s="24">
        <f>BRPL_EOD!T12-BRPL_ISGS_exbus!T12</f>
        <v>-1.3232684563757591E-3</v>
      </c>
      <c r="U12" s="24">
        <f>BRPL_EOD!U12-BRPL_ISGS_exbus!U12</f>
        <v>-1.4783013110033494E-3</v>
      </c>
      <c r="V12" s="24">
        <f>BRPL_EOD!V12-BRPL_ISGS_exbus!V12</f>
        <v>6.4373636363637132E-3</v>
      </c>
      <c r="W12" s="24">
        <f>BRPL_EOD!W12-BRPL_ISGS_exbus!W12</f>
        <v>-5.4649097287189363E-3</v>
      </c>
      <c r="X12" s="24">
        <f>BRPL_EOD!X12-BRPL_ISGS_exbus!X12</f>
        <v>-3.2765592450090253E-3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1.5515749174710436E-3</v>
      </c>
      <c r="L13" s="24">
        <f>BRPL_EOD!L13-BRPL_ISGS_exbus!L13</f>
        <v>0</v>
      </c>
      <c r="M13" s="24">
        <f>BRPL_EOD!M13-BRPL_ISGS_exbus!M13</f>
        <v>9.3609430051841969E-3</v>
      </c>
      <c r="N13" s="24">
        <f>BRPL_EOD!N13-BRPL_ISGS_exbus!N13</f>
        <v>-1.7699580209935561E-3</v>
      </c>
      <c r="O13" s="24">
        <f>BRPL_EOD!O13-BRPL_ISGS_exbus!O13</f>
        <v>1.7961982945280397E-4</v>
      </c>
      <c r="P13" s="24">
        <f>BRPL_EOD!P13-BRPL_ISGS_exbus!P13</f>
        <v>-3.105796850174869E-3</v>
      </c>
      <c r="Q13" s="24">
        <f>BRPL_EOD!Q13-BRPL_ISGS_exbus!Q13</f>
        <v>2.3162846681916704E-3</v>
      </c>
      <c r="R13" s="24">
        <f>BRPL_EOD!R13-BRPL_ISGS_exbus!R13</f>
        <v>5.13324607933896E-3</v>
      </c>
      <c r="S13" s="24">
        <f>BRPL_EOD!S13-BRPL_ISGS_exbus!S13</f>
        <v>5.0383008617451708E-3</v>
      </c>
      <c r="T13" s="24">
        <f>BRPL_EOD!T13-BRPL_ISGS_exbus!T13</f>
        <v>-1.3232684563757591E-3</v>
      </c>
      <c r="U13" s="24">
        <f>BRPL_EOD!U13-BRPL_ISGS_exbus!U13</f>
        <v>-1.4783013110033494E-3</v>
      </c>
      <c r="V13" s="24">
        <f>BRPL_EOD!V13-BRPL_ISGS_exbus!V13</f>
        <v>6.4373636363637132E-3</v>
      </c>
      <c r="W13" s="24">
        <f>BRPL_EOD!W13-BRPL_ISGS_exbus!W13</f>
        <v>-5.4649097287189363E-3</v>
      </c>
      <c r="X13" s="24">
        <f>BRPL_EOD!X13-BRPL_ISGS_exbus!X13</f>
        <v>-3.2765592450090253E-3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1.5515749174710436E-3</v>
      </c>
      <c r="L14" s="24">
        <f>BRPL_EOD!L14-BRPL_ISGS_exbus!L14</f>
        <v>0</v>
      </c>
      <c r="M14" s="24">
        <f>BRPL_EOD!M14-BRPL_ISGS_exbus!M14</f>
        <v>9.3609430051841969E-3</v>
      </c>
      <c r="N14" s="24">
        <f>BRPL_EOD!N14-BRPL_ISGS_exbus!N14</f>
        <v>-1.7699580209935561E-3</v>
      </c>
      <c r="O14" s="24">
        <f>BRPL_EOD!O14-BRPL_ISGS_exbus!O14</f>
        <v>1.7961982945280397E-4</v>
      </c>
      <c r="P14" s="24">
        <f>BRPL_EOD!P14-BRPL_ISGS_exbus!P14</f>
        <v>-3.105796850174869E-3</v>
      </c>
      <c r="Q14" s="24">
        <f>BRPL_EOD!Q14-BRPL_ISGS_exbus!Q14</f>
        <v>2.3162846681916704E-3</v>
      </c>
      <c r="R14" s="24">
        <f>BRPL_EOD!R14-BRPL_ISGS_exbus!R14</f>
        <v>5.13324607933896E-3</v>
      </c>
      <c r="S14" s="24">
        <f>BRPL_EOD!S14-BRPL_ISGS_exbus!S14</f>
        <v>5.0383008617451708E-3</v>
      </c>
      <c r="T14" s="24">
        <f>BRPL_EOD!T14-BRPL_ISGS_exbus!T14</f>
        <v>-1.3232684563757591E-3</v>
      </c>
      <c r="U14" s="24">
        <f>BRPL_EOD!U14-BRPL_ISGS_exbus!U14</f>
        <v>-1.4783013110033494E-3</v>
      </c>
      <c r="V14" s="24">
        <f>BRPL_EOD!V14-BRPL_ISGS_exbus!V14</f>
        <v>6.4373636363637132E-3</v>
      </c>
      <c r="W14" s="24">
        <f>BRPL_EOD!W14-BRPL_ISGS_exbus!W14</f>
        <v>-5.4649097287189363E-3</v>
      </c>
      <c r="X14" s="24">
        <f>BRPL_EOD!X14-BRPL_ISGS_exbus!X14</f>
        <v>-3.2765592450090253E-3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-5.661804335090892E-4</v>
      </c>
      <c r="L15" s="24">
        <f>BRPL_EOD!L15-BRPL_ISGS_exbus!L15</f>
        <v>0</v>
      </c>
      <c r="M15" s="24">
        <f>BRPL_EOD!M15-BRPL_ISGS_exbus!M15</f>
        <v>6.0344840750161666E-3</v>
      </c>
      <c r="N15" s="24">
        <f>BRPL_EOD!N15-BRPL_ISGS_exbus!N15</f>
        <v>6.7608923392015186E-4</v>
      </c>
      <c r="O15" s="24">
        <f>BRPL_EOD!O15-BRPL_ISGS_exbus!O15</f>
        <v>-2.4265001634660166E-4</v>
      </c>
      <c r="P15" s="24">
        <f>BRPL_EOD!P15-BRPL_ISGS_exbus!P15</f>
        <v>-6.7810625492725762E-4</v>
      </c>
      <c r="Q15" s="24">
        <f>BRPL_EOD!Q15-BRPL_ISGS_exbus!Q15</f>
        <v>1.694268656715181E-3</v>
      </c>
      <c r="R15" s="24">
        <f>BRPL_EOD!R15-BRPL_ISGS_exbus!R15</f>
        <v>3.9155369446461918E-3</v>
      </c>
      <c r="S15" s="24">
        <f>BRPL_EOD!S15-BRPL_ISGS_exbus!S15</f>
        <v>5.0087989255569454E-3</v>
      </c>
      <c r="T15" s="24">
        <f>BRPL_EOD!T15-BRPL_ISGS_exbus!T15</f>
        <v>-2.7983132530118304E-4</v>
      </c>
      <c r="U15" s="24">
        <f>BRPL_EOD!U15-BRPL_ISGS_exbus!U15</f>
        <v>-1.4783013110033494E-3</v>
      </c>
      <c r="V15" s="24">
        <f>BRPL_EOD!V15-BRPL_ISGS_exbus!V15</f>
        <v>6.4373636363637132E-3</v>
      </c>
      <c r="W15" s="24">
        <f>BRPL_EOD!W15-BRPL_ISGS_exbus!W15</f>
        <v>-5.4649097287189363E-3</v>
      </c>
      <c r="X15" s="24">
        <f>BRPL_EOD!X15-BRPL_ISGS_exbus!X15</f>
        <v>-3.2765592450090253E-3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-6.7919361499662045E-3</v>
      </c>
      <c r="L16" s="24">
        <f>BRPL_EOD!L16-BRPL_ISGS_exbus!L16</f>
        <v>0</v>
      </c>
      <c r="M16" s="24">
        <f>BRPL_EOD!M16-BRPL_ISGS_exbus!M16</f>
        <v>6.0344840750161666E-3</v>
      </c>
      <c r="N16" s="24">
        <f>BRPL_EOD!N16-BRPL_ISGS_exbus!N16</f>
        <v>6.7608923392015186E-4</v>
      </c>
      <c r="O16" s="24">
        <f>BRPL_EOD!O16-BRPL_ISGS_exbus!O16</f>
        <v>-2.4265001634660166E-4</v>
      </c>
      <c r="P16" s="24">
        <f>BRPL_EOD!P16-BRPL_ISGS_exbus!P16</f>
        <v>-6.7810625492725762E-4</v>
      </c>
      <c r="Q16" s="24">
        <f>BRPL_EOD!Q16-BRPL_ISGS_exbus!Q16</f>
        <v>1.694268656715181E-3</v>
      </c>
      <c r="R16" s="24">
        <f>BRPL_EOD!R16-BRPL_ISGS_exbus!R16</f>
        <v>3.9155369446461918E-3</v>
      </c>
      <c r="S16" s="24">
        <f>BRPL_EOD!S16-BRPL_ISGS_exbus!S16</f>
        <v>5.0087989255569454E-3</v>
      </c>
      <c r="T16" s="24">
        <f>BRPL_EOD!T16-BRPL_ISGS_exbus!T16</f>
        <v>-2.7983132530118304E-4</v>
      </c>
      <c r="U16" s="24">
        <f>BRPL_EOD!U16-BRPL_ISGS_exbus!U16</f>
        <v>-1.4783013110033494E-3</v>
      </c>
      <c r="V16" s="24">
        <f>BRPL_EOD!V16-BRPL_ISGS_exbus!V16</f>
        <v>6.4373636363637132E-3</v>
      </c>
      <c r="W16" s="24">
        <f>BRPL_EOD!W16-BRPL_ISGS_exbus!W16</f>
        <v>-5.4649097287189363E-3</v>
      </c>
      <c r="X16" s="24">
        <f>BRPL_EOD!X16-BRPL_ISGS_exbus!X16</f>
        <v>-3.2765592450090253E-3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-7.1863834127725568E-3</v>
      </c>
      <c r="L17" s="24">
        <f>BRPL_EOD!L17-BRPL_ISGS_exbus!L17</f>
        <v>-4.351203625052591E-5</v>
      </c>
      <c r="M17" s="24">
        <f>BRPL_EOD!M17-BRPL_ISGS_exbus!M17</f>
        <v>6.0344840750161666E-3</v>
      </c>
      <c r="N17" s="24">
        <f>BRPL_EOD!N17-BRPL_ISGS_exbus!N17</f>
        <v>6.7608923392015186E-4</v>
      </c>
      <c r="O17" s="24">
        <f>BRPL_EOD!O17-BRPL_ISGS_exbus!O17</f>
        <v>-2.4265001634660166E-4</v>
      </c>
      <c r="P17" s="24">
        <f>BRPL_EOD!P17-BRPL_ISGS_exbus!P17</f>
        <v>-6.7810625492725762E-4</v>
      </c>
      <c r="Q17" s="24">
        <f>BRPL_EOD!Q17-BRPL_ISGS_exbus!Q17</f>
        <v>1.694268656715181E-3</v>
      </c>
      <c r="R17" s="24">
        <f>BRPL_EOD!R17-BRPL_ISGS_exbus!R17</f>
        <v>3.9155369446461918E-3</v>
      </c>
      <c r="S17" s="24">
        <f>BRPL_EOD!S17-BRPL_ISGS_exbus!S17</f>
        <v>9.5216455696203184E-3</v>
      </c>
      <c r="T17" s="24">
        <f>BRPL_EOD!T17-BRPL_ISGS_exbus!T17</f>
        <v>-5.9067272727286735E-4</v>
      </c>
      <c r="U17" s="24">
        <f>BRPL_EOD!U17-BRPL_ISGS_exbus!U17</f>
        <v>-1.4783013110033494E-3</v>
      </c>
      <c r="V17" s="24">
        <f>BRPL_EOD!V17-BRPL_ISGS_exbus!V17</f>
        <v>6.4373636363637132E-3</v>
      </c>
      <c r="W17" s="24">
        <f>BRPL_EOD!W17-BRPL_ISGS_exbus!W17</f>
        <v>-5.4649097287189363E-3</v>
      </c>
      <c r="X17" s="24">
        <f>BRPL_EOD!X17-BRPL_ISGS_exbus!X17</f>
        <v>-3.2765592450090253E-3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-7.1863834127725568E-3</v>
      </c>
      <c r="L18" s="24">
        <f>BRPL_EOD!L18-BRPL_ISGS_exbus!L18</f>
        <v>8.0019912623185974E-5</v>
      </c>
      <c r="M18" s="24">
        <f>BRPL_EOD!M18-BRPL_ISGS_exbus!M18</f>
        <v>6.0344840750161666E-3</v>
      </c>
      <c r="N18" s="24">
        <f>BRPL_EOD!N18-BRPL_ISGS_exbus!N18</f>
        <v>6.7608923392015186E-4</v>
      </c>
      <c r="O18" s="24">
        <f>BRPL_EOD!O18-BRPL_ISGS_exbus!O18</f>
        <v>-2.4265001634660166E-4</v>
      </c>
      <c r="P18" s="24">
        <f>BRPL_EOD!P18-BRPL_ISGS_exbus!P18</f>
        <v>-6.7810625492725762E-4</v>
      </c>
      <c r="Q18" s="24">
        <f>BRPL_EOD!Q18-BRPL_ISGS_exbus!Q18</f>
        <v>1.694268656715181E-3</v>
      </c>
      <c r="R18" s="24">
        <f>BRPL_EOD!R18-BRPL_ISGS_exbus!R18</f>
        <v>3.9155369446461918E-3</v>
      </c>
      <c r="S18" s="24">
        <f>BRPL_EOD!S18-BRPL_ISGS_exbus!S18</f>
        <v>9.5216455696203184E-3</v>
      </c>
      <c r="T18" s="24">
        <f>BRPL_EOD!T18-BRPL_ISGS_exbus!T18</f>
        <v>-5.9067272727286735E-4</v>
      </c>
      <c r="U18" s="24">
        <f>BRPL_EOD!U18-BRPL_ISGS_exbus!U18</f>
        <v>-1.4783013110033494E-3</v>
      </c>
      <c r="V18" s="24">
        <f>BRPL_EOD!V18-BRPL_ISGS_exbus!V18</f>
        <v>6.4373636363637132E-3</v>
      </c>
      <c r="W18" s="24">
        <f>BRPL_EOD!W18-BRPL_ISGS_exbus!W18</f>
        <v>-5.4649097287189363E-3</v>
      </c>
      <c r="X18" s="24">
        <f>BRPL_EOD!X18-BRPL_ISGS_exbus!X18</f>
        <v>-3.2765592450090253E-3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-5.295518190337134E-3</v>
      </c>
      <c r="L19" s="24">
        <f>BRPL_EOD!L19-BRPL_ISGS_exbus!L19</f>
        <v>-1.8382195674959689E-5</v>
      </c>
      <c r="M19" s="24">
        <f>BRPL_EOD!M19-BRPL_ISGS_exbus!M19</f>
        <v>6.0344840750161666E-3</v>
      </c>
      <c r="N19" s="24">
        <f>BRPL_EOD!N19-BRPL_ISGS_exbus!N19</f>
        <v>6.7608923392015186E-4</v>
      </c>
      <c r="O19" s="24">
        <f>BRPL_EOD!O19-BRPL_ISGS_exbus!O19</f>
        <v>-2.4265001634660166E-4</v>
      </c>
      <c r="P19" s="24">
        <f>BRPL_EOD!P19-BRPL_ISGS_exbus!P19</f>
        <v>-6.7810625492725762E-4</v>
      </c>
      <c r="Q19" s="24">
        <f>BRPL_EOD!Q19-BRPL_ISGS_exbus!Q19</f>
        <v>8.3041426324115264E-4</v>
      </c>
      <c r="R19" s="24">
        <f>BRPL_EOD!R19-BRPL_ISGS_exbus!R19</f>
        <v>3.9155369446461918E-3</v>
      </c>
      <c r="S19" s="24">
        <f>BRPL_EOD!S19-BRPL_ISGS_exbus!S19</f>
        <v>8.4322320675109808E-3</v>
      </c>
      <c r="T19" s="24">
        <f>BRPL_EOD!T19-BRPL_ISGS_exbus!T19</f>
        <v>-5.9067272727286735E-4</v>
      </c>
      <c r="U19" s="24">
        <f>BRPL_EOD!U19-BRPL_ISGS_exbus!U19</f>
        <v>-1.4783013110033494E-3</v>
      </c>
      <c r="V19" s="24">
        <f>BRPL_EOD!V19-BRPL_ISGS_exbus!V19</f>
        <v>6.4373636363637132E-3</v>
      </c>
      <c r="W19" s="24">
        <f>BRPL_EOD!W19-BRPL_ISGS_exbus!W19</f>
        <v>-5.4649097287189363E-3</v>
      </c>
      <c r="X19" s="24">
        <f>BRPL_EOD!X19-BRPL_ISGS_exbus!X19</f>
        <v>-3.2765592450090253E-3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-5.295518190337134E-3</v>
      </c>
      <c r="L20" s="24">
        <f>BRPL_EOD!L20-BRPL_ISGS_exbus!L20</f>
        <v>2.6458120047045952E-4</v>
      </c>
      <c r="M20" s="24">
        <f>BRPL_EOD!M20-BRPL_ISGS_exbus!M20</f>
        <v>6.0344840750161666E-3</v>
      </c>
      <c r="N20" s="24">
        <f>BRPL_EOD!N20-BRPL_ISGS_exbus!N20</f>
        <v>6.7608923392015186E-4</v>
      </c>
      <c r="O20" s="24">
        <f>BRPL_EOD!O20-BRPL_ISGS_exbus!O20</f>
        <v>-2.4265001634660166E-4</v>
      </c>
      <c r="P20" s="24">
        <f>BRPL_EOD!P20-BRPL_ISGS_exbus!P20</f>
        <v>-6.7810625492725762E-4</v>
      </c>
      <c r="Q20" s="24">
        <f>BRPL_EOD!Q20-BRPL_ISGS_exbus!Q20</f>
        <v>1.694268656715181E-3</v>
      </c>
      <c r="R20" s="24">
        <f>BRPL_EOD!R20-BRPL_ISGS_exbus!R20</f>
        <v>3.9155369446461918E-3</v>
      </c>
      <c r="S20" s="24">
        <f>BRPL_EOD!S20-BRPL_ISGS_exbus!S20</f>
        <v>8.4322320675109808E-3</v>
      </c>
      <c r="T20" s="24">
        <f>BRPL_EOD!T20-BRPL_ISGS_exbus!T20</f>
        <v>-5.9067272727286735E-4</v>
      </c>
      <c r="U20" s="24">
        <f>BRPL_EOD!U20-BRPL_ISGS_exbus!U20</f>
        <v>-1.4783013110033494E-3</v>
      </c>
      <c r="V20" s="24">
        <f>BRPL_EOD!V20-BRPL_ISGS_exbus!V20</f>
        <v>6.4373636363637132E-3</v>
      </c>
      <c r="W20" s="24">
        <f>BRPL_EOD!W20-BRPL_ISGS_exbus!W20</f>
        <v>-5.4649097287189363E-3</v>
      </c>
      <c r="X20" s="24">
        <f>BRPL_EOD!X20-BRPL_ISGS_exbus!X20</f>
        <v>-3.2765592450090253E-3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-5.295518190337134E-3</v>
      </c>
      <c r="L21" s="24">
        <f>BRPL_EOD!L21-BRPL_ISGS_exbus!L21</f>
        <v>2.5496789972656586E-5</v>
      </c>
      <c r="M21" s="24">
        <f>BRPL_EOD!M21-BRPL_ISGS_exbus!M21</f>
        <v>6.0344840750161666E-3</v>
      </c>
      <c r="N21" s="24">
        <f>BRPL_EOD!N21-BRPL_ISGS_exbus!N21</f>
        <v>6.7608923392015186E-4</v>
      </c>
      <c r="O21" s="24">
        <f>BRPL_EOD!O21-BRPL_ISGS_exbus!O21</f>
        <v>-2.4265001634660166E-4</v>
      </c>
      <c r="P21" s="24">
        <f>BRPL_EOD!P21-BRPL_ISGS_exbus!P21</f>
        <v>-6.7810625492725762E-4</v>
      </c>
      <c r="Q21" s="24">
        <f>BRPL_EOD!Q21-BRPL_ISGS_exbus!Q21</f>
        <v>8.3041426324115264E-4</v>
      </c>
      <c r="R21" s="24">
        <f>BRPL_EOD!R21-BRPL_ISGS_exbus!R21</f>
        <v>3.9155369446461918E-3</v>
      </c>
      <c r="S21" s="24">
        <f>BRPL_EOD!S21-BRPL_ISGS_exbus!S21</f>
        <v>8.4322320675109808E-3</v>
      </c>
      <c r="T21" s="24">
        <f>BRPL_EOD!T21-BRPL_ISGS_exbus!T21</f>
        <v>-5.9067272727286735E-4</v>
      </c>
      <c r="U21" s="24">
        <f>BRPL_EOD!U21-BRPL_ISGS_exbus!U21</f>
        <v>-1.4783013110033494E-3</v>
      </c>
      <c r="V21" s="24">
        <f>BRPL_EOD!V21-BRPL_ISGS_exbus!V21</f>
        <v>6.4373636363637132E-3</v>
      </c>
      <c r="W21" s="24">
        <f>BRPL_EOD!W21-BRPL_ISGS_exbus!W21</f>
        <v>-5.4649097287189363E-3</v>
      </c>
      <c r="X21" s="24">
        <f>BRPL_EOD!X21-BRPL_ISGS_exbus!X21</f>
        <v>-3.2765592450090253E-3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-1.0431748753660486E-2</v>
      </c>
      <c r="L22" s="24">
        <f>BRPL_EOD!L22-BRPL_ISGS_exbus!L22</f>
        <v>1.1332259324348115E-4</v>
      </c>
      <c r="M22" s="24">
        <f>BRPL_EOD!M22-BRPL_ISGS_exbus!M22</f>
        <v>6.0344840750161666E-3</v>
      </c>
      <c r="N22" s="24">
        <f>BRPL_EOD!N22-BRPL_ISGS_exbus!N22</f>
        <v>6.7608923392015186E-4</v>
      </c>
      <c r="O22" s="24">
        <f>BRPL_EOD!O22-BRPL_ISGS_exbus!O22</f>
        <v>-2.4265001634660166E-4</v>
      </c>
      <c r="P22" s="24">
        <f>BRPL_EOD!P22-BRPL_ISGS_exbus!P22</f>
        <v>-6.7810625492725762E-4</v>
      </c>
      <c r="Q22" s="24">
        <f>BRPL_EOD!Q22-BRPL_ISGS_exbus!Q22</f>
        <v>8.3041426324115264E-4</v>
      </c>
      <c r="R22" s="24">
        <f>BRPL_EOD!R22-BRPL_ISGS_exbus!R22</f>
        <v>3.9155369446461918E-3</v>
      </c>
      <c r="S22" s="24">
        <f>BRPL_EOD!S22-BRPL_ISGS_exbus!S22</f>
        <v>8.4322320675109808E-3</v>
      </c>
      <c r="T22" s="24">
        <f>BRPL_EOD!T22-BRPL_ISGS_exbus!T22</f>
        <v>-5.9067272727286735E-4</v>
      </c>
      <c r="U22" s="24">
        <f>BRPL_EOD!U22-BRPL_ISGS_exbus!U22</f>
        <v>-1.4783013110033494E-3</v>
      </c>
      <c r="V22" s="24">
        <f>BRPL_EOD!V22-BRPL_ISGS_exbus!V22</f>
        <v>6.4373636363637132E-3</v>
      </c>
      <c r="W22" s="24">
        <f>BRPL_EOD!W22-BRPL_ISGS_exbus!W22</f>
        <v>-5.4649097287189363E-3</v>
      </c>
      <c r="X22" s="24">
        <f>BRPL_EOD!X22-BRPL_ISGS_exbus!X22</f>
        <v>-3.2765592450090253E-3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-2.6059277390686475E-3</v>
      </c>
      <c r="L23" s="24">
        <f>BRPL_EOD!L23-BRPL_ISGS_exbus!L23</f>
        <v>9.246645440086354E-5</v>
      </c>
      <c r="M23" s="24">
        <f>BRPL_EOD!M23-BRPL_ISGS_exbus!M23</f>
        <v>6.0344840750161666E-3</v>
      </c>
      <c r="N23" s="24">
        <f>BRPL_EOD!N23-BRPL_ISGS_exbus!N23</f>
        <v>6.7608923392015186E-4</v>
      </c>
      <c r="O23" s="24">
        <f>BRPL_EOD!O23-BRPL_ISGS_exbus!O23</f>
        <v>-2.4265001634660166E-4</v>
      </c>
      <c r="P23" s="24">
        <f>BRPL_EOD!P23-BRPL_ISGS_exbus!P23</f>
        <v>-6.7810625492725762E-4</v>
      </c>
      <c r="Q23" s="24">
        <f>BRPL_EOD!Q23-BRPL_ISGS_exbus!Q23</f>
        <v>8.3041426324115264E-4</v>
      </c>
      <c r="R23" s="24">
        <f>BRPL_EOD!R23-BRPL_ISGS_exbus!R23</f>
        <v>3.9155369446461918E-3</v>
      </c>
      <c r="S23" s="24">
        <f>BRPL_EOD!S23-BRPL_ISGS_exbus!S23</f>
        <v>8.4322320675109808E-3</v>
      </c>
      <c r="T23" s="24">
        <f>BRPL_EOD!T23-BRPL_ISGS_exbus!T23</f>
        <v>-5.9067272727286735E-4</v>
      </c>
      <c r="U23" s="24">
        <f>BRPL_EOD!U23-BRPL_ISGS_exbus!U23</f>
        <v>-1.4783013110033494E-3</v>
      </c>
      <c r="V23" s="24">
        <f>BRPL_EOD!V23-BRPL_ISGS_exbus!V23</f>
        <v>6.4373636363637132E-3</v>
      </c>
      <c r="W23" s="24">
        <f>BRPL_EOD!W23-BRPL_ISGS_exbus!W23</f>
        <v>-5.4649097287189363E-3</v>
      </c>
      <c r="X23" s="24">
        <f>BRPL_EOD!X23-BRPL_ISGS_exbus!X23</f>
        <v>-3.2765592450090253E-3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-7.9231397581907004E-3</v>
      </c>
      <c r="L24" s="24">
        <f>BRPL_EOD!L24-BRPL_ISGS_exbus!L24</f>
        <v>9.5792585853793355E-5</v>
      </c>
      <c r="M24" s="24">
        <f>BRPL_EOD!M24-BRPL_ISGS_exbus!M24</f>
        <v>6.0344840750161666E-3</v>
      </c>
      <c r="N24" s="24">
        <f>BRPL_EOD!N24-BRPL_ISGS_exbus!N24</f>
        <v>6.7608923392015186E-4</v>
      </c>
      <c r="O24" s="24">
        <f>BRPL_EOD!O24-BRPL_ISGS_exbus!O24</f>
        <v>-2.4265001634660166E-4</v>
      </c>
      <c r="P24" s="24">
        <f>BRPL_EOD!P24-BRPL_ISGS_exbus!P24</f>
        <v>-6.7810625492725762E-4</v>
      </c>
      <c r="Q24" s="24">
        <f>BRPL_EOD!Q24-BRPL_ISGS_exbus!Q24</f>
        <v>8.3041426324115264E-4</v>
      </c>
      <c r="R24" s="24">
        <f>BRPL_EOD!R24-BRPL_ISGS_exbus!R24</f>
        <v>3.9155369446461918E-3</v>
      </c>
      <c r="S24" s="24">
        <f>BRPL_EOD!S24-BRPL_ISGS_exbus!S24</f>
        <v>8.4322320675109808E-3</v>
      </c>
      <c r="T24" s="24">
        <f>BRPL_EOD!T24-BRPL_ISGS_exbus!T24</f>
        <v>-5.9067272727286735E-4</v>
      </c>
      <c r="U24" s="24">
        <f>BRPL_EOD!U24-BRPL_ISGS_exbus!U24</f>
        <v>-1.4783013110033494E-3</v>
      </c>
      <c r="V24" s="24">
        <f>BRPL_EOD!V24-BRPL_ISGS_exbus!V24</f>
        <v>6.4373636363637132E-3</v>
      </c>
      <c r="W24" s="24">
        <f>BRPL_EOD!W24-BRPL_ISGS_exbus!W24</f>
        <v>-5.4649097287189363E-3</v>
      </c>
      <c r="X24" s="24">
        <f>BRPL_EOD!X24-BRPL_ISGS_exbus!X24</f>
        <v>-3.2765592450090253E-3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-3.3349797895994016E-3</v>
      </c>
      <c r="L25" s="24">
        <f>BRPL_EOD!L25-BRPL_ISGS_exbus!L25</f>
        <v>-1.6575539568286501E-4</v>
      </c>
      <c r="M25" s="24">
        <f>BRPL_EOD!M25-BRPL_ISGS_exbus!M25</f>
        <v>6.0344840750161666E-3</v>
      </c>
      <c r="N25" s="24">
        <f>BRPL_EOD!N25-BRPL_ISGS_exbus!N25</f>
        <v>6.7608923392015186E-4</v>
      </c>
      <c r="O25" s="24">
        <f>BRPL_EOD!O25-BRPL_ISGS_exbus!O25</f>
        <v>-2.4265001634660166E-4</v>
      </c>
      <c r="P25" s="24">
        <f>BRPL_EOD!P25-BRPL_ISGS_exbus!P25</f>
        <v>-6.7810625492725762E-4</v>
      </c>
      <c r="Q25" s="24">
        <f>BRPL_EOD!Q25-BRPL_ISGS_exbus!Q25</f>
        <v>1.694268656715181E-3</v>
      </c>
      <c r="R25" s="24">
        <f>BRPL_EOD!R25-BRPL_ISGS_exbus!R25</f>
        <v>3.9155369446461918E-3</v>
      </c>
      <c r="S25" s="24">
        <f>BRPL_EOD!S25-BRPL_ISGS_exbus!S25</f>
        <v>8.4322320675109808E-3</v>
      </c>
      <c r="T25" s="24">
        <f>BRPL_EOD!T25-BRPL_ISGS_exbus!T25</f>
        <v>-5.9067272727286735E-4</v>
      </c>
      <c r="U25" s="24">
        <f>BRPL_EOD!U25-BRPL_ISGS_exbus!U25</f>
        <v>-1.4783013110033494E-3</v>
      </c>
      <c r="V25" s="24">
        <f>BRPL_EOD!V25-BRPL_ISGS_exbus!V25</f>
        <v>6.4373636363637132E-3</v>
      </c>
      <c r="W25" s="24">
        <f>BRPL_EOD!W25-BRPL_ISGS_exbus!W25</f>
        <v>-5.4649097287189363E-3</v>
      </c>
      <c r="X25" s="24">
        <f>BRPL_EOD!X25-BRPL_ISGS_exbus!X25</f>
        <v>-3.2765592450090253E-3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-3.3349797895994016E-3</v>
      </c>
      <c r="L26" s="24">
        <f>BRPL_EOD!L26-BRPL_ISGS_exbus!L26</f>
        <v>-1.6575539568286501E-4</v>
      </c>
      <c r="M26" s="24">
        <f>BRPL_EOD!M26-BRPL_ISGS_exbus!M26</f>
        <v>6.0344840750161666E-3</v>
      </c>
      <c r="N26" s="24">
        <f>BRPL_EOD!N26-BRPL_ISGS_exbus!N26</f>
        <v>6.7608923392015186E-4</v>
      </c>
      <c r="O26" s="24">
        <f>BRPL_EOD!O26-BRPL_ISGS_exbus!O26</f>
        <v>-2.4265001634660166E-4</v>
      </c>
      <c r="P26" s="24">
        <f>BRPL_EOD!P26-BRPL_ISGS_exbus!P26</f>
        <v>-6.7810625492725762E-4</v>
      </c>
      <c r="Q26" s="24">
        <f>BRPL_EOD!Q26-BRPL_ISGS_exbus!Q26</f>
        <v>1.694268656715181E-3</v>
      </c>
      <c r="R26" s="24">
        <f>BRPL_EOD!R26-BRPL_ISGS_exbus!R26</f>
        <v>3.9155369446461918E-3</v>
      </c>
      <c r="S26" s="24">
        <f>BRPL_EOD!S26-BRPL_ISGS_exbus!S26</f>
        <v>8.4322320675109808E-3</v>
      </c>
      <c r="T26" s="24">
        <f>BRPL_EOD!T26-BRPL_ISGS_exbus!T26</f>
        <v>-5.9067272727286735E-4</v>
      </c>
      <c r="U26" s="24">
        <f>BRPL_EOD!U26-BRPL_ISGS_exbus!U26</f>
        <v>-1.4783013110033494E-3</v>
      </c>
      <c r="V26" s="24">
        <f>BRPL_EOD!V26-BRPL_ISGS_exbus!V26</f>
        <v>6.4373636363637132E-3</v>
      </c>
      <c r="W26" s="24">
        <f>BRPL_EOD!W26-BRPL_ISGS_exbus!W26</f>
        <v>-5.4649097287189363E-3</v>
      </c>
      <c r="X26" s="24">
        <f>BRPL_EOD!X26-BRPL_ISGS_exbus!X26</f>
        <v>-3.2765592450090253E-3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-3.3349797895994016E-3</v>
      </c>
      <c r="L27" s="24">
        <f>BRPL_EOD!L27-BRPL_ISGS_exbus!L27</f>
        <v>-1.6575539568286501E-4</v>
      </c>
      <c r="M27" s="24">
        <f>BRPL_EOD!M27-BRPL_ISGS_exbus!M27</f>
        <v>6.0344840750161666E-3</v>
      </c>
      <c r="N27" s="24">
        <f>BRPL_EOD!N27-BRPL_ISGS_exbus!N27</f>
        <v>6.7608923392015186E-4</v>
      </c>
      <c r="O27" s="24">
        <f>BRPL_EOD!O27-BRPL_ISGS_exbus!O27</f>
        <v>-2.4265001634660166E-4</v>
      </c>
      <c r="P27" s="24">
        <f>BRPL_EOD!P27-BRPL_ISGS_exbus!P27</f>
        <v>-6.7810625492725762E-4</v>
      </c>
      <c r="Q27" s="24">
        <f>BRPL_EOD!Q27-BRPL_ISGS_exbus!Q27</f>
        <v>-2.2526270912042179E-3</v>
      </c>
      <c r="R27" s="24">
        <f>BRPL_EOD!R27-BRPL_ISGS_exbus!R27</f>
        <v>-1.4866643420283765E-3</v>
      </c>
      <c r="S27" s="24">
        <f>BRPL_EOD!S27-BRPL_ISGS_exbus!S27</f>
        <v>9.5547774822701825E-3</v>
      </c>
      <c r="T27" s="24">
        <f>BRPL_EOD!T27-BRPL_ISGS_exbus!T27</f>
        <v>-5.9067272727286735E-4</v>
      </c>
      <c r="U27" s="24">
        <f>BRPL_EOD!U27-BRPL_ISGS_exbus!U27</f>
        <v>-1.4783013110033494E-3</v>
      </c>
      <c r="V27" s="24">
        <f>BRPL_EOD!V27-BRPL_ISGS_exbus!V27</f>
        <v>6.4373636363637132E-3</v>
      </c>
      <c r="W27" s="24">
        <f>BRPL_EOD!W27-BRPL_ISGS_exbus!W27</f>
        <v>-5.4649097287189363E-3</v>
      </c>
      <c r="X27" s="24">
        <f>BRPL_EOD!X27-BRPL_ISGS_exbus!X27</f>
        <v>-3.2765592450090253E-3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3.3539748590101226E-3</v>
      </c>
      <c r="L28" s="24">
        <f>BRPL_EOD!L28-BRPL_ISGS_exbus!L28</f>
        <v>-1.6575539568286501E-4</v>
      </c>
      <c r="M28" s="24">
        <f>BRPL_EOD!M28-BRPL_ISGS_exbus!M28</f>
        <v>6.0344840750161666E-3</v>
      </c>
      <c r="N28" s="24">
        <f>BRPL_EOD!N28-BRPL_ISGS_exbus!N28</f>
        <v>6.7608923392015186E-4</v>
      </c>
      <c r="O28" s="24">
        <f>BRPL_EOD!O28-BRPL_ISGS_exbus!O28</f>
        <v>-2.4265001634660166E-4</v>
      </c>
      <c r="P28" s="24">
        <f>BRPL_EOD!P28-BRPL_ISGS_exbus!P28</f>
        <v>-6.7810625492725762E-4</v>
      </c>
      <c r="Q28" s="24">
        <f>BRPL_EOD!Q28-BRPL_ISGS_exbus!Q28</f>
        <v>-2.2526270912042179E-3</v>
      </c>
      <c r="R28" s="24">
        <f>BRPL_EOD!R28-BRPL_ISGS_exbus!R28</f>
        <v>-1.4866643420283765E-3</v>
      </c>
      <c r="S28" s="24">
        <f>BRPL_EOD!S28-BRPL_ISGS_exbus!S28</f>
        <v>9.5547774822701825E-3</v>
      </c>
      <c r="T28" s="24">
        <f>BRPL_EOD!T28-BRPL_ISGS_exbus!T28</f>
        <v>-5.9067272727286735E-4</v>
      </c>
      <c r="U28" s="24">
        <f>BRPL_EOD!U28-BRPL_ISGS_exbus!U28</f>
        <v>-1.4783013110033494E-3</v>
      </c>
      <c r="V28" s="24">
        <f>BRPL_EOD!V28-BRPL_ISGS_exbus!V28</f>
        <v>6.4373636363637132E-3</v>
      </c>
      <c r="W28" s="24">
        <f>BRPL_EOD!W28-BRPL_ISGS_exbus!W28</f>
        <v>-5.4649097287189363E-3</v>
      </c>
      <c r="X28" s="24">
        <f>BRPL_EOD!X28-BRPL_ISGS_exbus!X28</f>
        <v>-3.2765592450090253E-3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1.2944393614020555E-3</v>
      </c>
      <c r="L29" s="24">
        <f>BRPL_EOD!L29-BRPL_ISGS_exbus!L29</f>
        <v>-1.6575539568286501E-4</v>
      </c>
      <c r="M29" s="24">
        <f>BRPL_EOD!M29-BRPL_ISGS_exbus!M29</f>
        <v>6.0344840750161666E-3</v>
      </c>
      <c r="N29" s="24">
        <f>BRPL_EOD!N29-BRPL_ISGS_exbus!N29</f>
        <v>6.7608923392015186E-4</v>
      </c>
      <c r="O29" s="24">
        <f>BRPL_EOD!O29-BRPL_ISGS_exbus!O29</f>
        <v>-2.4265001634660166E-4</v>
      </c>
      <c r="P29" s="24">
        <f>BRPL_EOD!P29-BRPL_ISGS_exbus!P29</f>
        <v>-6.7810625492725762E-4</v>
      </c>
      <c r="Q29" s="24">
        <f>BRPL_EOD!Q29-BRPL_ISGS_exbus!Q29</f>
        <v>-2.6921641791055606E-4</v>
      </c>
      <c r="R29" s="24">
        <f>BRPL_EOD!R29-BRPL_ISGS_exbus!R29</f>
        <v>9.01900634250552E-4</v>
      </c>
      <c r="S29" s="24">
        <f>BRPL_EOD!S29-BRPL_ISGS_exbus!S29</f>
        <v>-5.9425783132542875E-3</v>
      </c>
      <c r="T29" s="24">
        <f>BRPL_EOD!T29-BRPL_ISGS_exbus!T29</f>
        <v>-5.9067272727286735E-4</v>
      </c>
      <c r="U29" s="24">
        <f>BRPL_EOD!U29-BRPL_ISGS_exbus!U29</f>
        <v>-1.4783013110033494E-3</v>
      </c>
      <c r="V29" s="24">
        <f>BRPL_EOD!V29-BRPL_ISGS_exbus!V29</f>
        <v>6.6659090909082508E-3</v>
      </c>
      <c r="W29" s="24">
        <f>BRPL_EOD!W29-BRPL_ISGS_exbus!W29</f>
        <v>-5.4649097287189363E-3</v>
      </c>
      <c r="X29" s="24">
        <f>BRPL_EOD!X29-BRPL_ISGS_exbus!X29</f>
        <v>-3.2765592450090253E-3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4.4781636769926081E-3</v>
      </c>
      <c r="L30" s="24">
        <f>BRPL_EOD!L30-BRPL_ISGS_exbus!L30</f>
        <v>-1.6575539568286501E-4</v>
      </c>
      <c r="M30" s="24">
        <f>BRPL_EOD!M30-BRPL_ISGS_exbus!M30</f>
        <v>6.0344840750161666E-3</v>
      </c>
      <c r="N30" s="24">
        <f>BRPL_EOD!N30-BRPL_ISGS_exbus!N30</f>
        <v>6.7608923392015186E-4</v>
      </c>
      <c r="O30" s="24">
        <f>BRPL_EOD!O30-BRPL_ISGS_exbus!O30</f>
        <v>-2.4265001634660166E-4</v>
      </c>
      <c r="P30" s="24">
        <f>BRPL_EOD!P30-BRPL_ISGS_exbus!P30</f>
        <v>-6.7810625492725762E-4</v>
      </c>
      <c r="Q30" s="24">
        <f>BRPL_EOD!Q30-BRPL_ISGS_exbus!Q30</f>
        <v>-2.6921641791055606E-4</v>
      </c>
      <c r="R30" s="24">
        <f>BRPL_EOD!R30-BRPL_ISGS_exbus!R30</f>
        <v>9.01900634250552E-4</v>
      </c>
      <c r="S30" s="24">
        <f>BRPL_EOD!S30-BRPL_ISGS_exbus!S30</f>
        <v>-5.9425783132542875E-3</v>
      </c>
      <c r="T30" s="24">
        <f>BRPL_EOD!T30-BRPL_ISGS_exbus!T30</f>
        <v>-5.9067272727286735E-4</v>
      </c>
      <c r="U30" s="24">
        <f>BRPL_EOD!U30-BRPL_ISGS_exbus!U30</f>
        <v>-1.4783013110033494E-3</v>
      </c>
      <c r="V30" s="24">
        <f>BRPL_EOD!V30-BRPL_ISGS_exbus!V30</f>
        <v>6.6659090909082508E-3</v>
      </c>
      <c r="W30" s="24">
        <f>BRPL_EOD!W30-BRPL_ISGS_exbus!W30</f>
        <v>-5.4649097287189363E-3</v>
      </c>
      <c r="X30" s="24">
        <f>BRPL_EOD!X30-BRPL_ISGS_exbus!X30</f>
        <v>-3.2765592450090253E-3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-2.9908672065062092E-3</v>
      </c>
      <c r="L31" s="24">
        <f>BRPL_EOD!L31-BRPL_ISGS_exbus!L31</f>
        <v>3.8218816371227149E-5</v>
      </c>
      <c r="M31" s="24">
        <f>BRPL_EOD!M31-BRPL_ISGS_exbus!M31</f>
        <v>6.0344840750161666E-3</v>
      </c>
      <c r="N31" s="24">
        <f>BRPL_EOD!N31-BRPL_ISGS_exbus!N31</f>
        <v>6.7608923392015186E-4</v>
      </c>
      <c r="O31" s="24">
        <f>BRPL_EOD!O31-BRPL_ISGS_exbus!O31</f>
        <v>-2.4265001634660166E-4</v>
      </c>
      <c r="P31" s="24">
        <f>BRPL_EOD!P31-BRPL_ISGS_exbus!P31</f>
        <v>-6.7810625492725762E-4</v>
      </c>
      <c r="Q31" s="24">
        <f>BRPL_EOD!Q31-BRPL_ISGS_exbus!Q31</f>
        <v>-2.7089552238912518E-4</v>
      </c>
      <c r="R31" s="24">
        <f>BRPL_EOD!R31-BRPL_ISGS_exbus!R31</f>
        <v>9.0850105708284445E-4</v>
      </c>
      <c r="S31" s="24">
        <f>BRPL_EOD!S31-BRPL_ISGS_exbus!S31</f>
        <v>-8.9332740141561118E-3</v>
      </c>
      <c r="T31" s="24">
        <f>BRPL_EOD!T31-BRPL_ISGS_exbus!T31</f>
        <v>-5.9067272727286735E-4</v>
      </c>
      <c r="U31" s="24">
        <f>BRPL_EOD!U31-BRPL_ISGS_exbus!U31</f>
        <v>-1.4783013110033494E-3</v>
      </c>
      <c r="V31" s="24">
        <f>BRPL_EOD!V31-BRPL_ISGS_exbus!V31</f>
        <v>6.6659090909082508E-3</v>
      </c>
      <c r="W31" s="24">
        <f>BRPL_EOD!W31-BRPL_ISGS_exbus!W31</f>
        <v>-5.4649097287189363E-3</v>
      </c>
      <c r="X31" s="24">
        <f>BRPL_EOD!X31-BRPL_ISGS_exbus!X31</f>
        <v>-3.2765592450090253E-3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-2.9908672065062092E-3</v>
      </c>
      <c r="L32" s="24">
        <f>BRPL_EOD!L32-BRPL_ISGS_exbus!L32</f>
        <v>3.8218816371227149E-5</v>
      </c>
      <c r="M32" s="24">
        <f>BRPL_EOD!M32-BRPL_ISGS_exbus!M32</f>
        <v>6.0344840750161666E-3</v>
      </c>
      <c r="N32" s="24">
        <f>BRPL_EOD!N32-BRPL_ISGS_exbus!N32</f>
        <v>6.7608923392015186E-4</v>
      </c>
      <c r="O32" s="24">
        <f>BRPL_EOD!O32-BRPL_ISGS_exbus!O32</f>
        <v>-2.4265001634660166E-4</v>
      </c>
      <c r="P32" s="24">
        <f>BRPL_EOD!P32-BRPL_ISGS_exbus!P32</f>
        <v>-6.7810625492725762E-4</v>
      </c>
      <c r="Q32" s="24">
        <f>BRPL_EOD!Q32-BRPL_ISGS_exbus!Q32</f>
        <v>-3.9248006379590805E-3</v>
      </c>
      <c r="R32" s="24">
        <f>BRPL_EOD!R32-BRPL_ISGS_exbus!R32</f>
        <v>-9.3288288288384535E-4</v>
      </c>
      <c r="S32" s="24">
        <f>BRPL_EOD!S32-BRPL_ISGS_exbus!S32</f>
        <v>3.9263188405413985E-5</v>
      </c>
      <c r="T32" s="24">
        <f>BRPL_EOD!T32-BRPL_ISGS_exbus!T32</f>
        <v>-3.2949090909095702E-4</v>
      </c>
      <c r="U32" s="24">
        <f>BRPL_EOD!U32-BRPL_ISGS_exbus!U32</f>
        <v>-1.4783013110033494E-3</v>
      </c>
      <c r="V32" s="24">
        <f>BRPL_EOD!V32-BRPL_ISGS_exbus!V32</f>
        <v>6.6659090909082508E-3</v>
      </c>
      <c r="W32" s="24">
        <f>BRPL_EOD!W32-BRPL_ISGS_exbus!W32</f>
        <v>-5.4649097287189363E-3</v>
      </c>
      <c r="X32" s="24">
        <f>BRPL_EOD!X32-BRPL_ISGS_exbus!X32</f>
        <v>-3.2765592450090253E-3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-2.9908672065062092E-3</v>
      </c>
      <c r="L33" s="24">
        <f>BRPL_EOD!L33-BRPL_ISGS_exbus!L33</f>
        <v>3.8218816371227149E-5</v>
      </c>
      <c r="M33" s="24">
        <f>BRPL_EOD!M33-BRPL_ISGS_exbus!M33</f>
        <v>-8.7240605720637632E-3</v>
      </c>
      <c r="N33" s="24">
        <f>BRPL_EOD!N33-BRPL_ISGS_exbus!N33</f>
        <v>1.0595295029673935E-3</v>
      </c>
      <c r="O33" s="24">
        <f>BRPL_EOD!O33-BRPL_ISGS_exbus!O33</f>
        <v>7.7803008834962384E-3</v>
      </c>
      <c r="P33" s="24">
        <f>BRPL_EOD!P33-BRPL_ISGS_exbus!P33</f>
        <v>6.0937661022109069E-4</v>
      </c>
      <c r="Q33" s="24">
        <f>BRPL_EOD!Q33-BRPL_ISGS_exbus!Q33</f>
        <v>-3.9248006379590805E-3</v>
      </c>
      <c r="R33" s="24">
        <f>BRPL_EOD!R33-BRPL_ISGS_exbus!R33</f>
        <v>-4.1668997669219721E-5</v>
      </c>
      <c r="S33" s="24">
        <f>BRPL_EOD!S33-BRPL_ISGS_exbus!S33</f>
        <v>-2.0860103626940685E-3</v>
      </c>
      <c r="T33" s="24">
        <f>BRPL_EOD!T33-BRPL_ISGS_exbus!T33</f>
        <v>-3.2949090909095702E-4</v>
      </c>
      <c r="U33" s="24">
        <f>BRPL_EOD!U33-BRPL_ISGS_exbus!U33</f>
        <v>-1.4783013110033494E-3</v>
      </c>
      <c r="V33" s="24">
        <f>BRPL_EOD!V33-BRPL_ISGS_exbus!V33</f>
        <v>6.6659090909082508E-3</v>
      </c>
      <c r="W33" s="24">
        <f>BRPL_EOD!W33-BRPL_ISGS_exbus!W33</f>
        <v>-5.2523879544210672E-3</v>
      </c>
      <c r="X33" s="24">
        <f>BRPL_EOD!X33-BRPL_ISGS_exbus!X33</f>
        <v>-3.2765592450090253E-3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-2.9908672065062092E-3</v>
      </c>
      <c r="L34" s="24">
        <f>BRPL_EOD!L34-BRPL_ISGS_exbus!L34</f>
        <v>3.8218816371227149E-5</v>
      </c>
      <c r="M34" s="24">
        <f>BRPL_EOD!M34-BRPL_ISGS_exbus!M34</f>
        <v>-4.6988646227958952E-3</v>
      </c>
      <c r="N34" s="24">
        <f>BRPL_EOD!N34-BRPL_ISGS_exbus!N34</f>
        <v>5.0521935483871516E-3</v>
      </c>
      <c r="O34" s="24">
        <f>BRPL_EOD!O34-BRPL_ISGS_exbus!O34</f>
        <v>1.2150279631697458E-3</v>
      </c>
      <c r="P34" s="24">
        <f>BRPL_EOD!P34-BRPL_ISGS_exbus!P34</f>
        <v>-2.99588222222269E-3</v>
      </c>
      <c r="Q34" s="24">
        <f>BRPL_EOD!Q34-BRPL_ISGS_exbus!Q34</f>
        <v>-3.9248006379590805E-3</v>
      </c>
      <c r="R34" s="24">
        <f>BRPL_EOD!R34-BRPL_ISGS_exbus!R34</f>
        <v>-1.3240171755715124E-3</v>
      </c>
      <c r="S34" s="24">
        <f>BRPL_EOD!S34-BRPL_ISGS_exbus!S34</f>
        <v>-2.0860103626940685E-3</v>
      </c>
      <c r="T34" s="24">
        <f>BRPL_EOD!T34-BRPL_ISGS_exbus!T34</f>
        <v>-3.2949090909095702E-4</v>
      </c>
      <c r="U34" s="24">
        <f>BRPL_EOD!U34-BRPL_ISGS_exbus!U34</f>
        <v>-1.4783013110033494E-3</v>
      </c>
      <c r="V34" s="24">
        <f>BRPL_EOD!V34-BRPL_ISGS_exbus!V34</f>
        <v>6.3611818181819046E-3</v>
      </c>
      <c r="W34" s="24">
        <f>BRPL_EOD!W34-BRPL_ISGS_exbus!W34</f>
        <v>-5.7662614195308493E-4</v>
      </c>
      <c r="X34" s="24">
        <f>BRPL_EOD!X34-BRPL_ISGS_exbus!X34</f>
        <v>-5.0415864222586038E-3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-2.9908672065062092E-3</v>
      </c>
      <c r="L35" s="24">
        <f>BRPL_EOD!L35-BRPL_ISGS_exbus!L35</f>
        <v>3.8218816371227149E-5</v>
      </c>
      <c r="M35" s="24">
        <f>BRPL_EOD!M35-BRPL_ISGS_exbus!M35</f>
        <v>-3.0886785839498998E-3</v>
      </c>
      <c r="N35" s="24">
        <f>BRPL_EOD!N35-BRPL_ISGS_exbus!N35</f>
        <v>2.0132644999080185E-3</v>
      </c>
      <c r="O35" s="24">
        <f>BRPL_EOD!O35-BRPL_ISGS_exbus!O35</f>
        <v>-2.1012082616209682E-3</v>
      </c>
      <c r="P35" s="24">
        <f>BRPL_EOD!P35-BRPL_ISGS_exbus!P35</f>
        <v>1.3502176470545635E-3</v>
      </c>
      <c r="Q35" s="24">
        <f>BRPL_EOD!Q35-BRPL_ISGS_exbus!Q35</f>
        <v>-3.9248006379590805E-3</v>
      </c>
      <c r="R35" s="24">
        <f>BRPL_EOD!R35-BRPL_ISGS_exbus!R35</f>
        <v>2.4812190383673993E-3</v>
      </c>
      <c r="S35" s="24">
        <f>BRPL_EOD!S35-BRPL_ISGS_exbus!S35</f>
        <v>-2.0860103626940685E-3</v>
      </c>
      <c r="T35" s="24">
        <f>BRPL_EOD!T35-BRPL_ISGS_exbus!T35</f>
        <v>-3.2949090909095702E-4</v>
      </c>
      <c r="U35" s="24">
        <f>BRPL_EOD!U35-BRPL_ISGS_exbus!U35</f>
        <v>-1.4783013110033494E-3</v>
      </c>
      <c r="V35" s="24">
        <f>BRPL_EOD!V35-BRPL_ISGS_exbus!V35</f>
        <v>6.3611818181819046E-3</v>
      </c>
      <c r="W35" s="24">
        <f>BRPL_EOD!W35-BRPL_ISGS_exbus!W35</f>
        <v>-5.7662614195308493E-4</v>
      </c>
      <c r="X35" s="24">
        <f>BRPL_EOD!X35-BRPL_ISGS_exbus!X35</f>
        <v>-6.2566657468750009E-3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3.6196073706946663E-3</v>
      </c>
      <c r="L36" s="24">
        <f>BRPL_EOD!L36-BRPL_ISGS_exbus!L36</f>
        <v>3.8218816371227149E-5</v>
      </c>
      <c r="M36" s="24">
        <f>BRPL_EOD!M36-BRPL_ISGS_exbus!M36</f>
        <v>4.424763680717092E-3</v>
      </c>
      <c r="N36" s="24">
        <f>BRPL_EOD!N36-BRPL_ISGS_exbus!N36</f>
        <v>-2.3700067174203809E-3</v>
      </c>
      <c r="O36" s="24">
        <f>BRPL_EOD!O36-BRPL_ISGS_exbus!O36</f>
        <v>1.6278061556960211E-3</v>
      </c>
      <c r="P36" s="24">
        <f>BRPL_EOD!P36-BRPL_ISGS_exbus!P36</f>
        <v>7.6482635174812685E-4</v>
      </c>
      <c r="Q36" s="24">
        <f>BRPL_EOD!Q36-BRPL_ISGS_exbus!Q36</f>
        <v>4.7944223107609929E-4</v>
      </c>
      <c r="R36" s="24">
        <f>BRPL_EOD!R36-BRPL_ISGS_exbus!R36</f>
        <v>3.3669999999990097E-3</v>
      </c>
      <c r="S36" s="24">
        <f>BRPL_EOD!S36-BRPL_ISGS_exbus!S36</f>
        <v>-1.3859646365412814E-3</v>
      </c>
      <c r="T36" s="24">
        <f>BRPL_EOD!T36-BRPL_ISGS_exbus!T36</f>
        <v>-1.3056851063829589E-3</v>
      </c>
      <c r="U36" s="24">
        <f>BRPL_EOD!U36-BRPL_ISGS_exbus!U36</f>
        <v>-1.4783013110033494E-3</v>
      </c>
      <c r="V36" s="24">
        <f>BRPL_EOD!V36-BRPL_ISGS_exbus!V36</f>
        <v>6.3611818181819046E-3</v>
      </c>
      <c r="W36" s="24">
        <f>BRPL_EOD!W36-BRPL_ISGS_exbus!W36</f>
        <v>-5.7662614195308493E-4</v>
      </c>
      <c r="X36" s="24">
        <f>BRPL_EOD!X36-BRPL_ISGS_exbus!X36</f>
        <v>1.1510302009867246E-3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3.6196073706946663E-3</v>
      </c>
      <c r="L37" s="24">
        <f>BRPL_EOD!L37-BRPL_ISGS_exbus!L37</f>
        <v>3.8218816371227149E-5</v>
      </c>
      <c r="M37" s="24">
        <f>BRPL_EOD!M37-BRPL_ISGS_exbus!M37</f>
        <v>1.9141372409023916E-3</v>
      </c>
      <c r="N37" s="24">
        <f>BRPL_EOD!N37-BRPL_ISGS_exbus!N37</f>
        <v>1.4220798898065823E-3</v>
      </c>
      <c r="O37" s="24">
        <f>BRPL_EOD!O37-BRPL_ISGS_exbus!O37</f>
        <v>8.4858790542341467E-3</v>
      </c>
      <c r="P37" s="24">
        <f>BRPL_EOD!P37-BRPL_ISGS_exbus!P37</f>
        <v>-2.1867281035810038E-3</v>
      </c>
      <c r="Q37" s="24">
        <f>BRPL_EOD!Q37-BRPL_ISGS_exbus!Q37</f>
        <v>4.7944223107609929E-4</v>
      </c>
      <c r="R37" s="24">
        <f>BRPL_EOD!R37-BRPL_ISGS_exbus!R37</f>
        <v>2.3239999999997707E-3</v>
      </c>
      <c r="S37" s="24">
        <f>BRPL_EOD!S37-BRPL_ISGS_exbus!S37</f>
        <v>-1.3859646365412814E-3</v>
      </c>
      <c r="T37" s="24">
        <f>BRPL_EOD!T37-BRPL_ISGS_exbus!T37</f>
        <v>-1.3056851063829589E-3</v>
      </c>
      <c r="U37" s="24">
        <f>BRPL_EOD!U37-BRPL_ISGS_exbus!U37</f>
        <v>-1.4783013110033494E-3</v>
      </c>
      <c r="V37" s="24">
        <f>BRPL_EOD!V37-BRPL_ISGS_exbus!V37</f>
        <v>6.3611818181819046E-3</v>
      </c>
      <c r="W37" s="24">
        <f>BRPL_EOD!W37-BRPL_ISGS_exbus!W37</f>
        <v>-5.7662614195308493E-4</v>
      </c>
      <c r="X37" s="24">
        <f>BRPL_EOD!X37-BRPL_ISGS_exbus!X37</f>
        <v>1.1510302009867246E-3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3.6196073706946663E-3</v>
      </c>
      <c r="L38" s="24">
        <f>BRPL_EOD!L38-BRPL_ISGS_exbus!L38</f>
        <v>3.8218816371227149E-5</v>
      </c>
      <c r="M38" s="24">
        <f>BRPL_EOD!M38-BRPL_ISGS_exbus!M38</f>
        <v>3.3137636887587973E-3</v>
      </c>
      <c r="N38" s="24">
        <f>BRPL_EOD!N38-BRPL_ISGS_exbus!N38</f>
        <v>1.3445041763304744E-4</v>
      </c>
      <c r="O38" s="24">
        <f>BRPL_EOD!O38-BRPL_ISGS_exbus!O38</f>
        <v>-6.4585878349703307E-3</v>
      </c>
      <c r="P38" s="24">
        <f>BRPL_EOD!P38-BRPL_ISGS_exbus!P38</f>
        <v>-6.0748879882055462E-4</v>
      </c>
      <c r="Q38" s="24">
        <f>BRPL_EOD!Q38-BRPL_ISGS_exbus!Q38</f>
        <v>4.7944223107609929E-4</v>
      </c>
      <c r="R38" s="24">
        <f>BRPL_EOD!R38-BRPL_ISGS_exbus!R38</f>
        <v>-1.4397907434773316E-3</v>
      </c>
      <c r="S38" s="24">
        <f>BRPL_EOD!S38-BRPL_ISGS_exbus!S38</f>
        <v>-1.3859646365412814E-3</v>
      </c>
      <c r="T38" s="24">
        <f>BRPL_EOD!T38-BRPL_ISGS_exbus!T38</f>
        <v>-1.3056851063829589E-3</v>
      </c>
      <c r="U38" s="24">
        <f>BRPL_EOD!U38-BRPL_ISGS_exbus!U38</f>
        <v>-1.4783013110033494E-3</v>
      </c>
      <c r="V38" s="24">
        <f>BRPL_EOD!V38-BRPL_ISGS_exbus!V38</f>
        <v>6.3611818181819046E-3</v>
      </c>
      <c r="W38" s="24">
        <f>BRPL_EOD!W38-BRPL_ISGS_exbus!W38</f>
        <v>-5.7662614195308493E-4</v>
      </c>
      <c r="X38" s="24">
        <f>BRPL_EOD!X38-BRPL_ISGS_exbus!X38</f>
        <v>1.1510302009867246E-3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3.6196073706946663E-3</v>
      </c>
      <c r="L39" s="24">
        <f>BRPL_EOD!L39-BRPL_ISGS_exbus!L39</f>
        <v>3.8218816371227149E-5</v>
      </c>
      <c r="M39" s="24">
        <f>BRPL_EOD!M39-BRPL_ISGS_exbus!M39</f>
        <v>-1.6250676043583212E-3</v>
      </c>
      <c r="N39" s="24">
        <f>BRPL_EOD!N39-BRPL_ISGS_exbus!N39</f>
        <v>7.1954677391516952E-4</v>
      </c>
      <c r="O39" s="24">
        <f>BRPL_EOD!O39-BRPL_ISGS_exbus!O39</f>
        <v>-1.0061931703972959E-3</v>
      </c>
      <c r="P39" s="24">
        <f>BRPL_EOD!P39-BRPL_ISGS_exbus!P39</f>
        <v>-2.1482140526458693E-3</v>
      </c>
      <c r="Q39" s="24">
        <f>BRPL_EOD!Q39-BRPL_ISGS_exbus!Q39</f>
        <v>4.7944223107609929E-4</v>
      </c>
      <c r="R39" s="24">
        <f>BRPL_EOD!R39-BRPL_ISGS_exbus!R39</f>
        <v>-2.4105348837206719E-3</v>
      </c>
      <c r="S39" s="24">
        <f>BRPL_EOD!S39-BRPL_ISGS_exbus!S39</f>
        <v>-1.3859646365412814E-3</v>
      </c>
      <c r="T39" s="24">
        <f>BRPL_EOD!T39-BRPL_ISGS_exbus!T39</f>
        <v>-1.3056851063829589E-3</v>
      </c>
      <c r="U39" s="24">
        <f>BRPL_EOD!U39-BRPL_ISGS_exbus!U39</f>
        <v>-1.4783013110033494E-3</v>
      </c>
      <c r="V39" s="24">
        <f>BRPL_EOD!V39-BRPL_ISGS_exbus!V39</f>
        <v>6.3611818181819046E-3</v>
      </c>
      <c r="W39" s="24">
        <f>BRPL_EOD!W39-BRPL_ISGS_exbus!W39</f>
        <v>-5.7662614195308493E-4</v>
      </c>
      <c r="X39" s="24">
        <f>BRPL_EOD!X39-BRPL_ISGS_exbus!X39</f>
        <v>1.1510302009867246E-3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3.6196073706946663E-3</v>
      </c>
      <c r="L40" s="24">
        <f>BRPL_EOD!L40-BRPL_ISGS_exbus!L40</f>
        <v>3.8218816371227149E-5</v>
      </c>
      <c r="M40" s="24">
        <f>BRPL_EOD!M40-BRPL_ISGS_exbus!M40</f>
        <v>-2.3954400399830433E-3</v>
      </c>
      <c r="N40" s="24">
        <f>BRPL_EOD!N40-BRPL_ISGS_exbus!N40</f>
        <v>-6.5340939827081002E-3</v>
      </c>
      <c r="O40" s="24">
        <f>BRPL_EOD!O40-BRPL_ISGS_exbus!O40</f>
        <v>1.0478064066887782E-3</v>
      </c>
      <c r="P40" s="24">
        <f>BRPL_EOD!P40-BRPL_ISGS_exbus!P40</f>
        <v>1.2966041163977593E-3</v>
      </c>
      <c r="Q40" s="24">
        <f>BRPL_EOD!Q40-BRPL_ISGS_exbus!Q40</f>
        <v>4.7944223107609929E-4</v>
      </c>
      <c r="R40" s="24">
        <f>BRPL_EOD!R40-BRPL_ISGS_exbus!R40</f>
        <v>3.2288288286608235E-5</v>
      </c>
      <c r="S40" s="24">
        <f>BRPL_EOD!S40-BRPL_ISGS_exbus!S40</f>
        <v>-1.3859646365412814E-3</v>
      </c>
      <c r="T40" s="24">
        <f>BRPL_EOD!T40-BRPL_ISGS_exbus!T40</f>
        <v>-1.3056851063829589E-3</v>
      </c>
      <c r="U40" s="24">
        <f>BRPL_EOD!U40-BRPL_ISGS_exbus!U40</f>
        <v>-1.4783013110033494E-3</v>
      </c>
      <c r="V40" s="24">
        <f>BRPL_EOD!V40-BRPL_ISGS_exbus!V40</f>
        <v>6.3611818181819046E-3</v>
      </c>
      <c r="W40" s="24">
        <f>BRPL_EOD!W40-BRPL_ISGS_exbus!W40</f>
        <v>-1.122284633295223E-3</v>
      </c>
      <c r="X40" s="24">
        <f>BRPL_EOD!X40-BRPL_ISGS_exbus!X40</f>
        <v>-1.3254323052791506E-3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3.6196073706946663E-3</v>
      </c>
      <c r="L41" s="24">
        <f>BRPL_EOD!L41-BRPL_ISGS_exbus!L41</f>
        <v>3.8218816371227149E-5</v>
      </c>
      <c r="M41" s="24">
        <f>BRPL_EOD!M41-BRPL_ISGS_exbus!M41</f>
        <v>-7.3736813551619207E-3</v>
      </c>
      <c r="N41" s="24">
        <f>BRPL_EOD!N41-BRPL_ISGS_exbus!N41</f>
        <v>-6.345938773705484E-3</v>
      </c>
      <c r="O41" s="24">
        <f>BRPL_EOD!O41-BRPL_ISGS_exbus!O41</f>
        <v>-1.4650984631003894E-3</v>
      </c>
      <c r="P41" s="24">
        <f>BRPL_EOD!P41-BRPL_ISGS_exbus!P41</f>
        <v>-1.5688697051778888E-3</v>
      </c>
      <c r="Q41" s="24">
        <f>BRPL_EOD!Q41-BRPL_ISGS_exbus!Q41</f>
        <v>4.7944223107609929E-4</v>
      </c>
      <c r="R41" s="24">
        <f>BRPL_EOD!R41-BRPL_ISGS_exbus!R41</f>
        <v>4.2031582804114009E-3</v>
      </c>
      <c r="S41" s="24">
        <f>BRPL_EOD!S41-BRPL_ISGS_exbus!S41</f>
        <v>-1.3859646365412814E-3</v>
      </c>
      <c r="T41" s="24">
        <f>BRPL_EOD!T41-BRPL_ISGS_exbus!T41</f>
        <v>-1.3056851063829589E-3</v>
      </c>
      <c r="U41" s="24">
        <f>BRPL_EOD!U41-BRPL_ISGS_exbus!U41</f>
        <v>-1.4783013110033494E-3</v>
      </c>
      <c r="V41" s="24">
        <f>BRPL_EOD!V41-BRPL_ISGS_exbus!V41</f>
        <v>6.145333333333447E-3</v>
      </c>
      <c r="W41" s="24">
        <f>BRPL_EOD!W41-BRPL_ISGS_exbus!W41</f>
        <v>-1.122284633295223E-3</v>
      </c>
      <c r="X41" s="24">
        <f>BRPL_EOD!X41-BRPL_ISGS_exbus!X41</f>
        <v>-3.2765592450090253E-3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-3.1610049580876876E-4</v>
      </c>
      <c r="L42" s="24">
        <f>BRPL_EOD!L42-BRPL_ISGS_exbus!L42</f>
        <v>3.8218816371227149E-5</v>
      </c>
      <c r="M42" s="24">
        <f>BRPL_EOD!M42-BRPL_ISGS_exbus!M42</f>
        <v>1.1182921554109271E-4</v>
      </c>
      <c r="N42" s="24">
        <f>BRPL_EOD!N42-BRPL_ISGS_exbus!N42</f>
        <v>1.3513435717413813E-3</v>
      </c>
      <c r="O42" s="24">
        <f>BRPL_EOD!O42-BRPL_ISGS_exbus!O42</f>
        <v>-6.0519171637452018E-4</v>
      </c>
      <c r="P42" s="24">
        <f>BRPL_EOD!P42-BRPL_ISGS_exbus!P42</f>
        <v>2.2357214176516038E-3</v>
      </c>
      <c r="Q42" s="24">
        <f>BRPL_EOD!Q42-BRPL_ISGS_exbus!Q42</f>
        <v>4.4313339960240228E-3</v>
      </c>
      <c r="R42" s="24">
        <f>BRPL_EOD!R42-BRPL_ISGS_exbus!R42</f>
        <v>4.901721088434563E-3</v>
      </c>
      <c r="S42" s="24">
        <f>BRPL_EOD!S42-BRPL_ISGS_exbus!S42</f>
        <v>2.4471569984036989E-3</v>
      </c>
      <c r="T42" s="24">
        <f>BRPL_EOD!T42-BRPL_ISGS_exbus!T42</f>
        <v>-1.3056851063829589E-3</v>
      </c>
      <c r="U42" s="24">
        <f>BRPL_EOD!U42-BRPL_ISGS_exbus!U42</f>
        <v>-1.4783013110033494E-3</v>
      </c>
      <c r="V42" s="24">
        <f>BRPL_EOD!V42-BRPL_ISGS_exbus!V42</f>
        <v>6.4373636363637132E-3</v>
      </c>
      <c r="W42" s="24">
        <f>BRPL_EOD!W42-BRPL_ISGS_exbus!W42</f>
        <v>-5.4649097287189363E-3</v>
      </c>
      <c r="X42" s="24">
        <f>BRPL_EOD!X42-BRPL_ISGS_exbus!X42</f>
        <v>-3.2765592450090253E-3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-3.8321802916243541E-3</v>
      </c>
      <c r="L43" s="24">
        <f>BRPL_EOD!L43-BRPL_ISGS_exbus!L43</f>
        <v>3.8218816371227149E-5</v>
      </c>
      <c r="M43" s="24">
        <f>BRPL_EOD!M43-BRPL_ISGS_exbus!M43</f>
        <v>9.3609430051841969E-3</v>
      </c>
      <c r="N43" s="24">
        <f>BRPL_EOD!N43-BRPL_ISGS_exbus!N43</f>
        <v>-1.7699580209935561E-3</v>
      </c>
      <c r="O43" s="24">
        <f>BRPL_EOD!O43-BRPL_ISGS_exbus!O43</f>
        <v>1.7961982945280397E-4</v>
      </c>
      <c r="P43" s="24">
        <f>BRPL_EOD!P43-BRPL_ISGS_exbus!P43</f>
        <v>-3.105796850174869E-3</v>
      </c>
      <c r="Q43" s="24">
        <f>BRPL_EOD!Q43-BRPL_ISGS_exbus!Q43</f>
        <v>4.4313339960240228E-3</v>
      </c>
      <c r="R43" s="24">
        <f>BRPL_EOD!R43-BRPL_ISGS_exbus!R43</f>
        <v>5.5706436628888412E-4</v>
      </c>
      <c r="S43" s="24">
        <f>BRPL_EOD!S43-BRPL_ISGS_exbus!S43</f>
        <v>2.4471569984036989E-3</v>
      </c>
      <c r="T43" s="24">
        <f>BRPL_EOD!T43-BRPL_ISGS_exbus!T43</f>
        <v>-1.3056851063829589E-3</v>
      </c>
      <c r="U43" s="24">
        <f>BRPL_EOD!U43-BRPL_ISGS_exbus!U43</f>
        <v>-1.4783013110033494E-3</v>
      </c>
      <c r="V43" s="24">
        <f>BRPL_EOD!V43-BRPL_ISGS_exbus!V43</f>
        <v>6.4373636363637132E-3</v>
      </c>
      <c r="W43" s="24">
        <f>BRPL_EOD!W43-BRPL_ISGS_exbus!W43</f>
        <v>-5.4649097287189363E-3</v>
      </c>
      <c r="X43" s="24">
        <f>BRPL_EOD!X43-BRPL_ISGS_exbus!X43</f>
        <v>-3.2765592450090253E-3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2.9159649198504667E-3</v>
      </c>
      <c r="L44" s="24">
        <f>BRPL_EOD!L44-BRPL_ISGS_exbus!L44</f>
        <v>3.8218816371227149E-5</v>
      </c>
      <c r="M44" s="24">
        <f>BRPL_EOD!M44-BRPL_ISGS_exbus!M44</f>
        <v>9.3609430051841969E-3</v>
      </c>
      <c r="N44" s="24">
        <f>BRPL_EOD!N44-BRPL_ISGS_exbus!N44</f>
        <v>-1.7699580209935561E-3</v>
      </c>
      <c r="O44" s="24">
        <f>BRPL_EOD!O44-BRPL_ISGS_exbus!O44</f>
        <v>1.7961982945280397E-4</v>
      </c>
      <c r="P44" s="24">
        <f>BRPL_EOD!P44-BRPL_ISGS_exbus!P44</f>
        <v>-3.105796850174869E-3</v>
      </c>
      <c r="Q44" s="24">
        <f>BRPL_EOD!Q44-BRPL_ISGS_exbus!Q44</f>
        <v>4.4313339960240228E-3</v>
      </c>
      <c r="R44" s="24">
        <f>BRPL_EOD!R44-BRPL_ISGS_exbus!R44</f>
        <v>5.5706436628888412E-4</v>
      </c>
      <c r="S44" s="24">
        <f>BRPL_EOD!S44-BRPL_ISGS_exbus!S44</f>
        <v>2.4471569984036989E-3</v>
      </c>
      <c r="T44" s="24">
        <f>BRPL_EOD!T44-BRPL_ISGS_exbus!T44</f>
        <v>-1.3056851063829589E-3</v>
      </c>
      <c r="U44" s="24">
        <f>BRPL_EOD!U44-BRPL_ISGS_exbus!U44</f>
        <v>-1.4783013110033494E-3</v>
      </c>
      <c r="V44" s="24">
        <f>BRPL_EOD!V44-BRPL_ISGS_exbus!V44</f>
        <v>6.4373636363637132E-3</v>
      </c>
      <c r="W44" s="24">
        <f>BRPL_EOD!W44-BRPL_ISGS_exbus!W44</f>
        <v>-5.4649097287189363E-3</v>
      </c>
      <c r="X44" s="24">
        <f>BRPL_EOD!X44-BRPL_ISGS_exbus!X44</f>
        <v>-3.2765592450090253E-3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2.9159649198504667E-3</v>
      </c>
      <c r="L45" s="24">
        <f>BRPL_EOD!L45-BRPL_ISGS_exbus!L45</f>
        <v>-5.4032973682005547E-5</v>
      </c>
      <c r="M45" s="24">
        <f>BRPL_EOD!M45-BRPL_ISGS_exbus!M45</f>
        <v>9.3609430051841969E-3</v>
      </c>
      <c r="N45" s="24">
        <f>BRPL_EOD!N45-BRPL_ISGS_exbus!N45</f>
        <v>-1.7699580209935561E-3</v>
      </c>
      <c r="O45" s="24">
        <f>BRPL_EOD!O45-BRPL_ISGS_exbus!O45</f>
        <v>1.7961982945280397E-4</v>
      </c>
      <c r="P45" s="24">
        <f>BRPL_EOD!P45-BRPL_ISGS_exbus!P45</f>
        <v>-3.105796850174869E-3</v>
      </c>
      <c r="Q45" s="24">
        <f>BRPL_EOD!Q45-BRPL_ISGS_exbus!Q45</f>
        <v>4.4313339960240228E-3</v>
      </c>
      <c r="R45" s="24">
        <f>BRPL_EOD!R45-BRPL_ISGS_exbus!R45</f>
        <v>5.5706436628888412E-4</v>
      </c>
      <c r="S45" s="24">
        <f>BRPL_EOD!S45-BRPL_ISGS_exbus!S45</f>
        <v>2.4471569984036989E-3</v>
      </c>
      <c r="T45" s="24">
        <f>BRPL_EOD!T45-BRPL_ISGS_exbus!T45</f>
        <v>-1.3232684563757591E-3</v>
      </c>
      <c r="U45" s="24">
        <f>BRPL_EOD!U45-BRPL_ISGS_exbus!U45</f>
        <v>-1.4783013110033494E-3</v>
      </c>
      <c r="V45" s="24">
        <f>BRPL_EOD!V45-BRPL_ISGS_exbus!V45</f>
        <v>6.4373636363637132E-3</v>
      </c>
      <c r="W45" s="24">
        <f>BRPL_EOD!W45-BRPL_ISGS_exbus!W45</f>
        <v>-5.4649097287189363E-3</v>
      </c>
      <c r="X45" s="24">
        <f>BRPL_EOD!X45-BRPL_ISGS_exbus!X45</f>
        <v>-3.2765592450090253E-3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2.9159649198504667E-3</v>
      </c>
      <c r="L46" s="24">
        <f>BRPL_EOD!L46-BRPL_ISGS_exbus!L46</f>
        <v>-1.3008807217484986E-4</v>
      </c>
      <c r="M46" s="24">
        <f>BRPL_EOD!M46-BRPL_ISGS_exbus!M46</f>
        <v>9.3609430051841969E-3</v>
      </c>
      <c r="N46" s="24">
        <f>BRPL_EOD!N46-BRPL_ISGS_exbus!N46</f>
        <v>-1.7699580209935561E-3</v>
      </c>
      <c r="O46" s="24">
        <f>BRPL_EOD!O46-BRPL_ISGS_exbus!O46</f>
        <v>1.7961982945280397E-4</v>
      </c>
      <c r="P46" s="24">
        <f>BRPL_EOD!P46-BRPL_ISGS_exbus!P46</f>
        <v>-3.105796850174869E-3</v>
      </c>
      <c r="Q46" s="24">
        <f>BRPL_EOD!Q46-BRPL_ISGS_exbus!Q46</f>
        <v>4.4313339960240228E-3</v>
      </c>
      <c r="R46" s="24">
        <f>BRPL_EOD!R46-BRPL_ISGS_exbus!R46</f>
        <v>1.1250908387090419E-3</v>
      </c>
      <c r="S46" s="24">
        <f>BRPL_EOD!S46-BRPL_ISGS_exbus!S46</f>
        <v>2.4471569984036989E-3</v>
      </c>
      <c r="T46" s="24">
        <f>BRPL_EOD!T46-BRPL_ISGS_exbus!T46</f>
        <v>-1.3232684563757591E-3</v>
      </c>
      <c r="U46" s="24">
        <f>BRPL_EOD!U46-BRPL_ISGS_exbus!U46</f>
        <v>-1.4783013110033494E-3</v>
      </c>
      <c r="V46" s="24">
        <f>BRPL_EOD!V46-BRPL_ISGS_exbus!V46</f>
        <v>6.4373636363637132E-3</v>
      </c>
      <c r="W46" s="24">
        <f>BRPL_EOD!W46-BRPL_ISGS_exbus!W46</f>
        <v>-5.4649097287189363E-3</v>
      </c>
      <c r="X46" s="24">
        <f>BRPL_EOD!X46-BRPL_ISGS_exbus!X46</f>
        <v>-3.2765592450090253E-3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3.2694634359700103E-3</v>
      </c>
      <c r="L47" s="24">
        <f>BRPL_EOD!L47-BRPL_ISGS_exbus!L47</f>
        <v>1.7305127345856874E-4</v>
      </c>
      <c r="M47" s="24">
        <f>BRPL_EOD!M47-BRPL_ISGS_exbus!M47</f>
        <v>3.2024999999933357E-3</v>
      </c>
      <c r="N47" s="24">
        <f>BRPL_EOD!N47-BRPL_ISGS_exbus!N47</f>
        <v>9.5601018947348848E-3</v>
      </c>
      <c r="O47" s="24">
        <f>BRPL_EOD!O47-BRPL_ISGS_exbus!O47</f>
        <v>8.3669279264739771E-3</v>
      </c>
      <c r="P47" s="24">
        <f>BRPL_EOD!P47-BRPL_ISGS_exbus!P47</f>
        <v>3.212877147646509E-3</v>
      </c>
      <c r="Q47" s="24">
        <f>BRPL_EOD!Q47-BRPL_ISGS_exbus!Q47</f>
        <v>4.4313339960240228E-3</v>
      </c>
      <c r="R47" s="24">
        <f>BRPL_EOD!R47-BRPL_ISGS_exbus!R47</f>
        <v>5.085114325709128E-5</v>
      </c>
      <c r="S47" s="24">
        <f>BRPL_EOD!S47-BRPL_ISGS_exbus!S47</f>
        <v>2.7628579831926459E-3</v>
      </c>
      <c r="T47" s="24">
        <f>BRPL_EOD!T47-BRPL_ISGS_exbus!T47</f>
        <v>-1.8845423728812705E-3</v>
      </c>
      <c r="U47" s="24">
        <f>BRPL_EOD!U47-BRPL_ISGS_exbus!U47</f>
        <v>-1.4783013110033494E-3</v>
      </c>
      <c r="V47" s="24">
        <f>BRPL_EOD!V47-BRPL_ISGS_exbus!V47</f>
        <v>6.4373636363637132E-3</v>
      </c>
      <c r="W47" s="24">
        <f>BRPL_EOD!W47-BRPL_ISGS_exbus!W47</f>
        <v>-5.4649097287189363E-3</v>
      </c>
      <c r="X47" s="24">
        <f>BRPL_EOD!X47-BRPL_ISGS_exbus!X47</f>
        <v>-3.2765592450090253E-3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7.7308969048317522E-4</v>
      </c>
      <c r="L48" s="24">
        <f>BRPL_EOD!L48-BRPL_ISGS_exbus!L48</f>
        <v>7.8488858259007088E-5</v>
      </c>
      <c r="M48" s="24">
        <f>BRPL_EOD!M48-BRPL_ISGS_exbus!M48</f>
        <v>1.1856818181854578E-3</v>
      </c>
      <c r="N48" s="24">
        <f>BRPL_EOD!N48-BRPL_ISGS_exbus!N48</f>
        <v>-4.9886356326780401E-3</v>
      </c>
      <c r="O48" s="24">
        <f>BRPL_EOD!O48-BRPL_ISGS_exbus!O48</f>
        <v>-2.0235730373627803E-3</v>
      </c>
      <c r="P48" s="24">
        <f>BRPL_EOD!P48-BRPL_ISGS_exbus!P48</f>
        <v>-3.1892644581787977E-4</v>
      </c>
      <c r="Q48" s="24">
        <f>BRPL_EOD!Q48-BRPL_ISGS_exbus!Q48</f>
        <v>-1.7644575471713608E-3</v>
      </c>
      <c r="R48" s="24">
        <f>BRPL_EOD!R48-BRPL_ISGS_exbus!R48</f>
        <v>1.2065316455682762E-3</v>
      </c>
      <c r="S48" s="24">
        <f>BRPL_EOD!S48-BRPL_ISGS_exbus!S48</f>
        <v>4.5396141831997028E-3</v>
      </c>
      <c r="T48" s="24">
        <f>BRPL_EOD!T48-BRPL_ISGS_exbus!T48</f>
        <v>6.4285714285627904E-5</v>
      </c>
      <c r="U48" s="24">
        <f>BRPL_EOD!U48-BRPL_ISGS_exbus!U48</f>
        <v>-1.4783013110033494E-3</v>
      </c>
      <c r="V48" s="24">
        <f>BRPL_EOD!V48-BRPL_ISGS_exbus!V48</f>
        <v>6.4373636363637132E-3</v>
      </c>
      <c r="W48" s="24">
        <f>BRPL_EOD!W48-BRPL_ISGS_exbus!W48</f>
        <v>-5.4649097287189363E-3</v>
      </c>
      <c r="X48" s="24">
        <f>BRPL_EOD!X48-BRPL_ISGS_exbus!X48</f>
        <v>-3.2765592450090253E-3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-9.8554520889138075E-3</v>
      </c>
      <c r="L49" s="24">
        <f>BRPL_EOD!L49-BRPL_ISGS_exbus!L49</f>
        <v>-1.0532101083704504E-5</v>
      </c>
      <c r="M49" s="24">
        <f>BRPL_EOD!M49-BRPL_ISGS_exbus!M49</f>
        <v>9.3818873769251354E-3</v>
      </c>
      <c r="N49" s="24">
        <f>BRPL_EOD!N49-BRPL_ISGS_exbus!N49</f>
        <v>-4.6465447799377557E-3</v>
      </c>
      <c r="O49" s="24">
        <f>BRPL_EOD!O49-BRPL_ISGS_exbus!O49</f>
        <v>4.6753490080817528E-3</v>
      </c>
      <c r="P49" s="24">
        <f>BRPL_EOD!P49-BRPL_ISGS_exbus!P49</f>
        <v>-2.8688677229951054E-3</v>
      </c>
      <c r="Q49" s="24">
        <f>BRPL_EOD!Q49-BRPL_ISGS_exbus!Q49</f>
        <v>1.5579155227047892E-3</v>
      </c>
      <c r="R49" s="24">
        <f>BRPL_EOD!R49-BRPL_ISGS_exbus!R49</f>
        <v>-1.3974688090740983E-3</v>
      </c>
      <c r="S49" s="24">
        <f>BRPL_EOD!S49-BRPL_ISGS_exbus!S49</f>
        <v>8.0058553191619808E-4</v>
      </c>
      <c r="T49" s="24">
        <f>BRPL_EOD!T49-BRPL_ISGS_exbus!T49</f>
        <v>1.3309726027397328E-3</v>
      </c>
      <c r="U49" s="24">
        <f>BRPL_EOD!U49-BRPL_ISGS_exbus!U49</f>
        <v>-1.4783013110033494E-3</v>
      </c>
      <c r="V49" s="24">
        <f>BRPL_EOD!V49-BRPL_ISGS_exbus!V49</f>
        <v>6.4373636363637132E-3</v>
      </c>
      <c r="W49" s="24">
        <f>BRPL_EOD!W49-BRPL_ISGS_exbus!W49</f>
        <v>-5.4649097287189363E-3</v>
      </c>
      <c r="X49" s="24">
        <f>BRPL_EOD!X49-BRPL_ISGS_exbus!X49</f>
        <v>-3.2765592450090253E-3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-9.3353618785840808E-3</v>
      </c>
      <c r="L50" s="24">
        <f>BRPL_EOD!L50-BRPL_ISGS_exbus!L50</f>
        <v>-1.0532101083704504E-5</v>
      </c>
      <c r="M50" s="24">
        <f>BRPL_EOD!M50-BRPL_ISGS_exbus!M50</f>
        <v>8.5100976041019294E-4</v>
      </c>
      <c r="N50" s="24">
        <f>BRPL_EOD!N50-BRPL_ISGS_exbus!N50</f>
        <v>7.1555193638772607E-4</v>
      </c>
      <c r="O50" s="24">
        <f>BRPL_EOD!O50-BRPL_ISGS_exbus!O50</f>
        <v>1.5935821261905403E-3</v>
      </c>
      <c r="P50" s="24">
        <f>BRPL_EOD!P50-BRPL_ISGS_exbus!P50</f>
        <v>-2.817856058999979E-3</v>
      </c>
      <c r="Q50" s="24">
        <f>BRPL_EOD!Q50-BRPL_ISGS_exbus!Q50</f>
        <v>-4.7994237288122577E-3</v>
      </c>
      <c r="R50" s="24">
        <f>BRPL_EOD!R50-BRPL_ISGS_exbus!R50</f>
        <v>3.4252765151521203E-3</v>
      </c>
      <c r="S50" s="24">
        <f>BRPL_EOD!S50-BRPL_ISGS_exbus!S50</f>
        <v>3.6875658848618542E-3</v>
      </c>
      <c r="T50" s="24">
        <f>BRPL_EOD!T50-BRPL_ISGS_exbus!T50</f>
        <v>-8.7731958762660156E-5</v>
      </c>
      <c r="U50" s="24">
        <f>BRPL_EOD!U50-BRPL_ISGS_exbus!U50</f>
        <v>-1.4783013110033494E-3</v>
      </c>
      <c r="V50" s="24">
        <f>BRPL_EOD!V50-BRPL_ISGS_exbus!V50</f>
        <v>6.4373636363637132E-3</v>
      </c>
      <c r="W50" s="24">
        <f>BRPL_EOD!W50-BRPL_ISGS_exbus!W50</f>
        <v>-5.4649097287189363E-3</v>
      </c>
      <c r="X50" s="24">
        <f>BRPL_EOD!X50-BRPL_ISGS_exbus!X50</f>
        <v>-3.2765592450090253E-3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1.6243817818235584E-3</v>
      </c>
      <c r="L51" s="24">
        <f>BRPL_EOD!L51-BRPL_ISGS_exbus!L51</f>
        <v>-1.0532101083704504E-5</v>
      </c>
      <c r="M51" s="24">
        <f>BRPL_EOD!M51-BRPL_ISGS_exbus!M51</f>
        <v>9.3609430051841969E-3</v>
      </c>
      <c r="N51" s="24">
        <f>BRPL_EOD!N51-BRPL_ISGS_exbus!N51</f>
        <v>-1.7699580209935561E-3</v>
      </c>
      <c r="O51" s="24">
        <f>BRPL_EOD!O51-BRPL_ISGS_exbus!O51</f>
        <v>1.7961982945280397E-4</v>
      </c>
      <c r="P51" s="24">
        <f>BRPL_EOD!P51-BRPL_ISGS_exbus!P51</f>
        <v>-3.105796850174869E-3</v>
      </c>
      <c r="Q51" s="24">
        <f>BRPL_EOD!Q51-BRPL_ISGS_exbus!Q51</f>
        <v>2.3162846681916704E-3</v>
      </c>
      <c r="R51" s="24">
        <f>BRPL_EOD!R51-BRPL_ISGS_exbus!R51</f>
        <v>5.1454118689111539E-3</v>
      </c>
      <c r="S51" s="24">
        <f>BRPL_EOD!S51-BRPL_ISGS_exbus!S51</f>
        <v>8.8570352059917923E-3</v>
      </c>
      <c r="T51" s="24">
        <f>BRPL_EOD!T51-BRPL_ISGS_exbus!T51</f>
        <v>0</v>
      </c>
      <c r="U51" s="24">
        <f>BRPL_EOD!U51-BRPL_ISGS_exbus!U51</f>
        <v>-1.4783013110033494E-3</v>
      </c>
      <c r="V51" s="24">
        <f>BRPL_EOD!V51-BRPL_ISGS_exbus!V51</f>
        <v>6.4373636363637132E-3</v>
      </c>
      <c r="W51" s="24">
        <f>BRPL_EOD!W51-BRPL_ISGS_exbus!W51</f>
        <v>-5.4649097287189363E-3</v>
      </c>
      <c r="X51" s="24">
        <f>BRPL_EOD!X51-BRPL_ISGS_exbus!X51</f>
        <v>-3.2765592450090253E-3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-8.9995951757373405E-3</v>
      </c>
      <c r="L52" s="24">
        <f>BRPL_EOD!L52-BRPL_ISGS_exbus!L52</f>
        <v>-1.0532101083704504E-5</v>
      </c>
      <c r="M52" s="24">
        <f>BRPL_EOD!M52-BRPL_ISGS_exbus!M52</f>
        <v>9.3609430051841969E-3</v>
      </c>
      <c r="N52" s="24">
        <f>BRPL_EOD!N52-BRPL_ISGS_exbus!N52</f>
        <v>-1.7699580209935561E-3</v>
      </c>
      <c r="O52" s="24">
        <f>BRPL_EOD!O52-BRPL_ISGS_exbus!O52</f>
        <v>1.7961982945280397E-4</v>
      </c>
      <c r="P52" s="24">
        <f>BRPL_EOD!P52-BRPL_ISGS_exbus!P52</f>
        <v>-3.105796850174869E-3</v>
      </c>
      <c r="Q52" s="24">
        <f>BRPL_EOD!Q52-BRPL_ISGS_exbus!Q52</f>
        <v>2.3162846681916704E-3</v>
      </c>
      <c r="R52" s="24">
        <f>BRPL_EOD!R52-BRPL_ISGS_exbus!R52</f>
        <v>5.13324607933896E-3</v>
      </c>
      <c r="S52" s="24">
        <f>BRPL_EOD!S52-BRPL_ISGS_exbus!S52</f>
        <v>8.8570352059917923E-3</v>
      </c>
      <c r="T52" s="24">
        <f>BRPL_EOD!T52-BRPL_ISGS_exbus!T52</f>
        <v>0</v>
      </c>
      <c r="U52" s="24">
        <f>BRPL_EOD!U52-BRPL_ISGS_exbus!U52</f>
        <v>-1.4783013110033494E-3</v>
      </c>
      <c r="V52" s="24">
        <f>BRPL_EOD!V52-BRPL_ISGS_exbus!V52</f>
        <v>6.4373636363637132E-3</v>
      </c>
      <c r="W52" s="24">
        <f>BRPL_EOD!W52-BRPL_ISGS_exbus!W52</f>
        <v>-5.4649097287189363E-3</v>
      </c>
      <c r="X52" s="24">
        <f>BRPL_EOD!X52-BRPL_ISGS_exbus!X52</f>
        <v>-3.2765592450090253E-3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-2.4111146369136804E-3</v>
      </c>
      <c r="L53" s="24">
        <f>BRPL_EOD!L53-BRPL_ISGS_exbus!L53</f>
        <v>-7.1694833475355324E-5</v>
      </c>
      <c r="M53" s="24">
        <f>BRPL_EOD!M53-BRPL_ISGS_exbus!M53</f>
        <v>9.3609430051841969E-3</v>
      </c>
      <c r="N53" s="24">
        <f>BRPL_EOD!N53-BRPL_ISGS_exbus!N53</f>
        <v>-1.7699580209935561E-3</v>
      </c>
      <c r="O53" s="24">
        <f>BRPL_EOD!O53-BRPL_ISGS_exbus!O53</f>
        <v>1.7961982945280397E-4</v>
      </c>
      <c r="P53" s="24">
        <f>BRPL_EOD!P53-BRPL_ISGS_exbus!P53</f>
        <v>-3.105796850174869E-3</v>
      </c>
      <c r="Q53" s="24">
        <f>BRPL_EOD!Q53-BRPL_ISGS_exbus!Q53</f>
        <v>2.3162846681916704E-3</v>
      </c>
      <c r="R53" s="24">
        <f>BRPL_EOD!R53-BRPL_ISGS_exbus!R53</f>
        <v>5.13324607933896E-3</v>
      </c>
      <c r="S53" s="24">
        <f>BRPL_EOD!S53-BRPL_ISGS_exbus!S53</f>
        <v>8.8570352059917923E-3</v>
      </c>
      <c r="T53" s="24">
        <f>BRPL_EOD!T53-BRPL_ISGS_exbus!T53</f>
        <v>0</v>
      </c>
      <c r="U53" s="24">
        <f>BRPL_EOD!U53-BRPL_ISGS_exbus!U53</f>
        <v>-1.4783013110033494E-3</v>
      </c>
      <c r="V53" s="24">
        <f>BRPL_EOD!V53-BRPL_ISGS_exbus!V53</f>
        <v>6.4373636363637132E-3</v>
      </c>
      <c r="W53" s="24">
        <f>BRPL_EOD!W53-BRPL_ISGS_exbus!W53</f>
        <v>-5.4649097287189363E-3</v>
      </c>
      <c r="X53" s="24">
        <f>BRPL_EOD!X53-BRPL_ISGS_exbus!X53</f>
        <v>-3.2765592450090253E-3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-2.5132488477765946E-3</v>
      </c>
      <c r="L54" s="24">
        <f>BRPL_EOD!L54-BRPL_ISGS_exbus!L54</f>
        <v>-7.1694833475355324E-5</v>
      </c>
      <c r="M54" s="24">
        <f>BRPL_EOD!M54-BRPL_ISGS_exbus!M54</f>
        <v>9.3609430051841969E-3</v>
      </c>
      <c r="N54" s="24">
        <f>BRPL_EOD!N54-BRPL_ISGS_exbus!N54</f>
        <v>-1.7699580209935561E-3</v>
      </c>
      <c r="O54" s="24">
        <f>BRPL_EOD!O54-BRPL_ISGS_exbus!O54</f>
        <v>1.7961982945280397E-4</v>
      </c>
      <c r="P54" s="24">
        <f>BRPL_EOD!P54-BRPL_ISGS_exbus!P54</f>
        <v>-3.105796850174869E-3</v>
      </c>
      <c r="Q54" s="24">
        <f>BRPL_EOD!Q54-BRPL_ISGS_exbus!Q54</f>
        <v>2.3162846681916704E-3</v>
      </c>
      <c r="R54" s="24">
        <f>BRPL_EOD!R54-BRPL_ISGS_exbus!R54</f>
        <v>5.13324607933896E-3</v>
      </c>
      <c r="S54" s="24">
        <f>BRPL_EOD!S54-BRPL_ISGS_exbus!S54</f>
        <v>8.8570352059917923E-3</v>
      </c>
      <c r="T54" s="24">
        <f>BRPL_EOD!T54-BRPL_ISGS_exbus!T54</f>
        <v>0</v>
      </c>
      <c r="U54" s="24">
        <f>BRPL_EOD!U54-BRPL_ISGS_exbus!U54</f>
        <v>-1.4783013110033494E-3</v>
      </c>
      <c r="V54" s="24">
        <f>BRPL_EOD!V54-BRPL_ISGS_exbus!V54</f>
        <v>6.4373636363637132E-3</v>
      </c>
      <c r="W54" s="24">
        <f>BRPL_EOD!W54-BRPL_ISGS_exbus!W54</f>
        <v>-5.4649097287189363E-3</v>
      </c>
      <c r="X54" s="24">
        <f>BRPL_EOD!X54-BRPL_ISGS_exbus!X54</f>
        <v>-3.2765592450090253E-3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3.8903457038941269E-4</v>
      </c>
      <c r="L55" s="24">
        <f>BRPL_EOD!L55-BRPL_ISGS_exbus!L55</f>
        <v>-7.1694833475355324E-5</v>
      </c>
      <c r="M55" s="24">
        <f>BRPL_EOD!M55-BRPL_ISGS_exbus!M55</f>
        <v>9.3609430051841969E-3</v>
      </c>
      <c r="N55" s="24">
        <f>BRPL_EOD!N55-BRPL_ISGS_exbus!N55</f>
        <v>-1.7699580209935561E-3</v>
      </c>
      <c r="O55" s="24">
        <f>BRPL_EOD!O55-BRPL_ISGS_exbus!O55</f>
        <v>1.7961982945280397E-4</v>
      </c>
      <c r="P55" s="24">
        <f>BRPL_EOD!P55-BRPL_ISGS_exbus!P55</f>
        <v>-3.105796850174869E-3</v>
      </c>
      <c r="Q55" s="24">
        <f>BRPL_EOD!Q55-BRPL_ISGS_exbus!Q55</f>
        <v>2.3162846681916704E-3</v>
      </c>
      <c r="R55" s="24">
        <f>BRPL_EOD!R55-BRPL_ISGS_exbus!R55</f>
        <v>5.13324607933896E-3</v>
      </c>
      <c r="S55" s="24">
        <f>BRPL_EOD!S55-BRPL_ISGS_exbus!S55</f>
        <v>8.8570352059917923E-3</v>
      </c>
      <c r="T55" s="24">
        <f>BRPL_EOD!T55-BRPL_ISGS_exbus!T55</f>
        <v>0</v>
      </c>
      <c r="U55" s="24">
        <f>BRPL_EOD!U55-BRPL_ISGS_exbus!U55</f>
        <v>-1.4783013110033494E-3</v>
      </c>
      <c r="V55" s="24">
        <f>BRPL_EOD!V55-BRPL_ISGS_exbus!V55</f>
        <v>6.4373636363637132E-3</v>
      </c>
      <c r="W55" s="24">
        <f>BRPL_EOD!W55-BRPL_ISGS_exbus!W55</f>
        <v>-5.4649097287189363E-3</v>
      </c>
      <c r="X55" s="24">
        <f>BRPL_EOD!X55-BRPL_ISGS_exbus!X55</f>
        <v>-3.2765592450090253E-3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-5.8858278838442857E-3</v>
      </c>
      <c r="L56" s="24">
        <f>BRPL_EOD!L56-BRPL_ISGS_exbus!L56</f>
        <v>-7.1694833475355324E-5</v>
      </c>
      <c r="M56" s="24">
        <f>BRPL_EOD!M56-BRPL_ISGS_exbus!M56</f>
        <v>9.3609430051841969E-3</v>
      </c>
      <c r="N56" s="24">
        <f>BRPL_EOD!N56-BRPL_ISGS_exbus!N56</f>
        <v>-1.7699580209935561E-3</v>
      </c>
      <c r="O56" s="24">
        <f>BRPL_EOD!O56-BRPL_ISGS_exbus!O56</f>
        <v>1.7961982945280397E-4</v>
      </c>
      <c r="P56" s="24">
        <f>BRPL_EOD!P56-BRPL_ISGS_exbus!P56</f>
        <v>-3.105796850174869E-3</v>
      </c>
      <c r="Q56" s="24">
        <f>BRPL_EOD!Q56-BRPL_ISGS_exbus!Q56</f>
        <v>2.3162846681916704E-3</v>
      </c>
      <c r="R56" s="24">
        <f>BRPL_EOD!R56-BRPL_ISGS_exbus!R56</f>
        <v>5.13324607933896E-3</v>
      </c>
      <c r="S56" s="24">
        <f>BRPL_EOD!S56-BRPL_ISGS_exbus!S56</f>
        <v>8.8570352059917923E-3</v>
      </c>
      <c r="T56" s="24">
        <f>BRPL_EOD!T56-BRPL_ISGS_exbus!T56</f>
        <v>0</v>
      </c>
      <c r="U56" s="24">
        <f>BRPL_EOD!U56-BRPL_ISGS_exbus!U56</f>
        <v>-1.4783013110033494E-3</v>
      </c>
      <c r="V56" s="24">
        <f>BRPL_EOD!V56-BRPL_ISGS_exbus!V56</f>
        <v>6.4373636363637132E-3</v>
      </c>
      <c r="W56" s="24">
        <f>BRPL_EOD!W56-BRPL_ISGS_exbus!W56</f>
        <v>-5.4649097287189363E-3</v>
      </c>
      <c r="X56" s="24">
        <f>BRPL_EOD!X56-BRPL_ISGS_exbus!X56</f>
        <v>-3.2765592450090253E-3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-7.5105536938622208E-3</v>
      </c>
      <c r="L57" s="24">
        <f>BRPL_EOD!L57-BRPL_ISGS_exbus!L57</f>
        <v>8.4574129652459362E-5</v>
      </c>
      <c r="M57" s="24">
        <f>BRPL_EOD!M57-BRPL_ISGS_exbus!M57</f>
        <v>9.3609430051841969E-3</v>
      </c>
      <c r="N57" s="24">
        <f>BRPL_EOD!N57-BRPL_ISGS_exbus!N57</f>
        <v>-1.7699580209935561E-3</v>
      </c>
      <c r="O57" s="24">
        <f>BRPL_EOD!O57-BRPL_ISGS_exbus!O57</f>
        <v>1.7961982945280397E-4</v>
      </c>
      <c r="P57" s="24">
        <f>BRPL_EOD!P57-BRPL_ISGS_exbus!P57</f>
        <v>-3.105796850174869E-3</v>
      </c>
      <c r="Q57" s="24">
        <f>BRPL_EOD!Q57-BRPL_ISGS_exbus!Q57</f>
        <v>2.3162846681916704E-3</v>
      </c>
      <c r="R57" s="24">
        <f>BRPL_EOD!R57-BRPL_ISGS_exbus!R57</f>
        <v>5.13324607933896E-3</v>
      </c>
      <c r="S57" s="24">
        <f>BRPL_EOD!S57-BRPL_ISGS_exbus!S57</f>
        <v>8.8570352059917923E-3</v>
      </c>
      <c r="T57" s="24">
        <f>BRPL_EOD!T57-BRPL_ISGS_exbus!T57</f>
        <v>0</v>
      </c>
      <c r="U57" s="24">
        <f>BRPL_EOD!U57-BRPL_ISGS_exbus!U57</f>
        <v>-1.4783013110033494E-3</v>
      </c>
      <c r="V57" s="24">
        <f>BRPL_EOD!V57-BRPL_ISGS_exbus!V57</f>
        <v>6.4373636363637132E-3</v>
      </c>
      <c r="W57" s="24">
        <f>BRPL_EOD!W57-BRPL_ISGS_exbus!W57</f>
        <v>-5.4649097287189363E-3</v>
      </c>
      <c r="X57" s="24">
        <f>BRPL_EOD!X57-BRPL_ISGS_exbus!X57</f>
        <v>-3.2765592450090253E-3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-8.408326702181057E-3</v>
      </c>
      <c r="L58" s="24">
        <f>BRPL_EOD!L58-BRPL_ISGS_exbus!L58</f>
        <v>8.4574129652459362E-5</v>
      </c>
      <c r="M58" s="24">
        <f>BRPL_EOD!M58-BRPL_ISGS_exbus!M58</f>
        <v>9.3609430051841969E-3</v>
      </c>
      <c r="N58" s="24">
        <f>BRPL_EOD!N58-BRPL_ISGS_exbus!N58</f>
        <v>-1.7699580209935561E-3</v>
      </c>
      <c r="O58" s="24">
        <f>BRPL_EOD!O58-BRPL_ISGS_exbus!O58</f>
        <v>1.7961982945280397E-4</v>
      </c>
      <c r="P58" s="24">
        <f>BRPL_EOD!P58-BRPL_ISGS_exbus!P58</f>
        <v>-3.105796850174869E-3</v>
      </c>
      <c r="Q58" s="24">
        <f>BRPL_EOD!Q58-BRPL_ISGS_exbus!Q58</f>
        <v>2.3162846681916704E-3</v>
      </c>
      <c r="R58" s="24">
        <f>BRPL_EOD!R58-BRPL_ISGS_exbus!R58</f>
        <v>5.13324607933896E-3</v>
      </c>
      <c r="S58" s="24">
        <f>BRPL_EOD!S58-BRPL_ISGS_exbus!S58</f>
        <v>8.8570352059917923E-3</v>
      </c>
      <c r="T58" s="24">
        <f>BRPL_EOD!T58-BRPL_ISGS_exbus!T58</f>
        <v>0</v>
      </c>
      <c r="U58" s="24">
        <f>BRPL_EOD!U58-BRPL_ISGS_exbus!U58</f>
        <v>-1.4783013110033494E-3</v>
      </c>
      <c r="V58" s="24">
        <f>BRPL_EOD!V58-BRPL_ISGS_exbus!V58</f>
        <v>6.4373636363637132E-3</v>
      </c>
      <c r="W58" s="24">
        <f>BRPL_EOD!W58-BRPL_ISGS_exbus!W58</f>
        <v>-5.4649097287189363E-3</v>
      </c>
      <c r="X58" s="24">
        <f>BRPL_EOD!X58-BRPL_ISGS_exbus!X58</f>
        <v>-3.2765592450090253E-3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2.5767408487809007E-4</v>
      </c>
      <c r="L59" s="24">
        <f>BRPL_EOD!L59-BRPL_ISGS_exbus!L59</f>
        <v>-1.5977969156111271E-4</v>
      </c>
      <c r="M59" s="24">
        <f>BRPL_EOD!M59-BRPL_ISGS_exbus!M59</f>
        <v>9.3609430051841969E-3</v>
      </c>
      <c r="N59" s="24">
        <f>BRPL_EOD!N59-BRPL_ISGS_exbus!N59</f>
        <v>-1.7699580209935561E-3</v>
      </c>
      <c r="O59" s="24">
        <f>BRPL_EOD!O59-BRPL_ISGS_exbus!O59</f>
        <v>1.7961982945280397E-4</v>
      </c>
      <c r="P59" s="24">
        <f>BRPL_EOD!P59-BRPL_ISGS_exbus!P59</f>
        <v>-3.105796850174869E-3</v>
      </c>
      <c r="Q59" s="24">
        <f>BRPL_EOD!Q59-BRPL_ISGS_exbus!Q59</f>
        <v>2.3162846681916704E-3</v>
      </c>
      <c r="R59" s="24">
        <f>BRPL_EOD!R59-BRPL_ISGS_exbus!R59</f>
        <v>5.13324607933896E-3</v>
      </c>
      <c r="S59" s="24">
        <f>BRPL_EOD!S59-BRPL_ISGS_exbus!S59</f>
        <v>8.8570352059917923E-3</v>
      </c>
      <c r="T59" s="24">
        <f>BRPL_EOD!T59-BRPL_ISGS_exbus!T59</f>
        <v>0</v>
      </c>
      <c r="U59" s="24">
        <f>BRPL_EOD!U59-BRPL_ISGS_exbus!U59</f>
        <v>-1.4783013110033494E-3</v>
      </c>
      <c r="V59" s="24">
        <f>BRPL_EOD!V59-BRPL_ISGS_exbus!V59</f>
        <v>6.4373636363637132E-3</v>
      </c>
      <c r="W59" s="24">
        <f>BRPL_EOD!W59-BRPL_ISGS_exbus!W59</f>
        <v>-5.4649097287189363E-3</v>
      </c>
      <c r="X59" s="24">
        <f>BRPL_EOD!X59-BRPL_ISGS_exbus!X59</f>
        <v>-3.2765592450090253E-3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-1.0258301643091272E-2</v>
      </c>
      <c r="L60" s="24">
        <f>BRPL_EOD!L60-BRPL_ISGS_exbus!L60</f>
        <v>-1.5977969156111271E-4</v>
      </c>
      <c r="M60" s="24">
        <f>BRPL_EOD!M60-BRPL_ISGS_exbus!M60</f>
        <v>9.3609430051841969E-3</v>
      </c>
      <c r="N60" s="24">
        <f>BRPL_EOD!N60-BRPL_ISGS_exbus!N60</f>
        <v>-1.7699580209935561E-3</v>
      </c>
      <c r="O60" s="24">
        <f>BRPL_EOD!O60-BRPL_ISGS_exbus!O60</f>
        <v>1.7961982945280397E-4</v>
      </c>
      <c r="P60" s="24">
        <f>BRPL_EOD!P60-BRPL_ISGS_exbus!P60</f>
        <v>-3.105796850174869E-3</v>
      </c>
      <c r="Q60" s="24">
        <f>BRPL_EOD!Q60-BRPL_ISGS_exbus!Q60</f>
        <v>2.3162846681916704E-3</v>
      </c>
      <c r="R60" s="24">
        <f>BRPL_EOD!R60-BRPL_ISGS_exbus!R60</f>
        <v>5.13324607933896E-3</v>
      </c>
      <c r="S60" s="24">
        <f>BRPL_EOD!S60-BRPL_ISGS_exbus!S60</f>
        <v>8.8570352059917923E-3</v>
      </c>
      <c r="T60" s="24">
        <f>BRPL_EOD!T60-BRPL_ISGS_exbus!T60</f>
        <v>0</v>
      </c>
      <c r="U60" s="24">
        <f>BRPL_EOD!U60-BRPL_ISGS_exbus!U60</f>
        <v>-1.4783013110033494E-3</v>
      </c>
      <c r="V60" s="24">
        <f>BRPL_EOD!V60-BRPL_ISGS_exbus!V60</f>
        <v>6.4373636363637132E-3</v>
      </c>
      <c r="W60" s="24">
        <f>BRPL_EOD!W60-BRPL_ISGS_exbus!W60</f>
        <v>-5.4649097287189363E-3</v>
      </c>
      <c r="X60" s="24">
        <f>BRPL_EOD!X60-BRPL_ISGS_exbus!X60</f>
        <v>-3.2765592450090253E-3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-9.9774706103517019E-3</v>
      </c>
      <c r="L61" s="24">
        <f>BRPL_EOD!L61-BRPL_ISGS_exbus!L61</f>
        <v>-1.5079821629537804E-4</v>
      </c>
      <c r="M61" s="24">
        <f>BRPL_EOD!M61-BRPL_ISGS_exbus!M61</f>
        <v>9.3609430051841969E-3</v>
      </c>
      <c r="N61" s="24">
        <f>BRPL_EOD!N61-BRPL_ISGS_exbus!N61</f>
        <v>-1.7699580209935561E-3</v>
      </c>
      <c r="O61" s="24">
        <f>BRPL_EOD!O61-BRPL_ISGS_exbus!O61</f>
        <v>1.7961982945280397E-4</v>
      </c>
      <c r="P61" s="24">
        <f>BRPL_EOD!P61-BRPL_ISGS_exbus!P61</f>
        <v>-3.105796850174869E-3</v>
      </c>
      <c r="Q61" s="24">
        <f>BRPL_EOD!Q61-BRPL_ISGS_exbus!Q61</f>
        <v>2.3162846681916704E-3</v>
      </c>
      <c r="R61" s="24">
        <f>BRPL_EOD!R61-BRPL_ISGS_exbus!R61</f>
        <v>5.13324607933896E-3</v>
      </c>
      <c r="S61" s="24">
        <f>BRPL_EOD!S61-BRPL_ISGS_exbus!S61</f>
        <v>8.8570352059917923E-3</v>
      </c>
      <c r="T61" s="24">
        <f>BRPL_EOD!T61-BRPL_ISGS_exbus!T61</f>
        <v>0</v>
      </c>
      <c r="U61" s="24">
        <f>BRPL_EOD!U61-BRPL_ISGS_exbus!U61</f>
        <v>-1.4783013110033494E-3</v>
      </c>
      <c r="V61" s="24">
        <f>BRPL_EOD!V61-BRPL_ISGS_exbus!V61</f>
        <v>6.4373636363637132E-3</v>
      </c>
      <c r="W61" s="24">
        <f>BRPL_EOD!W61-BRPL_ISGS_exbus!W61</f>
        <v>-5.4649097287189363E-3</v>
      </c>
      <c r="X61" s="24">
        <f>BRPL_EOD!X61-BRPL_ISGS_exbus!X61</f>
        <v>-3.2765592450090253E-3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-4.7445761310314083E-3</v>
      </c>
      <c r="L62" s="24">
        <f>BRPL_EOD!L62-BRPL_ISGS_exbus!L62</f>
        <v>-1.5010930436964998E-4</v>
      </c>
      <c r="M62" s="24">
        <f>BRPL_EOD!M62-BRPL_ISGS_exbus!M62</f>
        <v>9.3609430051841969E-3</v>
      </c>
      <c r="N62" s="24">
        <f>BRPL_EOD!N62-BRPL_ISGS_exbus!N62</f>
        <v>-1.7699580209935561E-3</v>
      </c>
      <c r="O62" s="24">
        <f>BRPL_EOD!O62-BRPL_ISGS_exbus!O62</f>
        <v>1.7961982945280397E-4</v>
      </c>
      <c r="P62" s="24">
        <f>BRPL_EOD!P62-BRPL_ISGS_exbus!P62</f>
        <v>-3.105796850174869E-3</v>
      </c>
      <c r="Q62" s="24">
        <f>BRPL_EOD!Q62-BRPL_ISGS_exbus!Q62</f>
        <v>2.3162846681916704E-3</v>
      </c>
      <c r="R62" s="24">
        <f>BRPL_EOD!R62-BRPL_ISGS_exbus!R62</f>
        <v>5.13324607933896E-3</v>
      </c>
      <c r="S62" s="24">
        <f>BRPL_EOD!S62-BRPL_ISGS_exbus!S62</f>
        <v>8.8570352059917923E-3</v>
      </c>
      <c r="T62" s="24">
        <f>BRPL_EOD!T62-BRPL_ISGS_exbus!T62</f>
        <v>0</v>
      </c>
      <c r="U62" s="24">
        <f>BRPL_EOD!U62-BRPL_ISGS_exbus!U62</f>
        <v>-1.4783013110033494E-3</v>
      </c>
      <c r="V62" s="24">
        <f>BRPL_EOD!V62-BRPL_ISGS_exbus!V62</f>
        <v>6.4373636363637132E-3</v>
      </c>
      <c r="W62" s="24">
        <f>BRPL_EOD!W62-BRPL_ISGS_exbus!W62</f>
        <v>-5.4649097287189363E-3</v>
      </c>
      <c r="X62" s="24">
        <f>BRPL_EOD!X62-BRPL_ISGS_exbus!X62</f>
        <v>-3.2765592450090253E-3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-8.626955977945272E-3</v>
      </c>
      <c r="L63" s="24">
        <f>BRPL_EOD!L63-BRPL_ISGS_exbus!L63</f>
        <v>-2.7434497239386957E-4</v>
      </c>
      <c r="M63" s="24">
        <f>BRPL_EOD!M63-BRPL_ISGS_exbus!M63</f>
        <v>9.3609430051841969E-3</v>
      </c>
      <c r="N63" s="24">
        <f>BRPL_EOD!N63-BRPL_ISGS_exbus!N63</f>
        <v>-1.7699580209935561E-3</v>
      </c>
      <c r="O63" s="24">
        <f>BRPL_EOD!O63-BRPL_ISGS_exbus!O63</f>
        <v>1.7961982945280397E-4</v>
      </c>
      <c r="P63" s="24">
        <f>BRPL_EOD!P63-BRPL_ISGS_exbus!P63</f>
        <v>-3.105796850174869E-3</v>
      </c>
      <c r="Q63" s="24">
        <f>BRPL_EOD!Q63-BRPL_ISGS_exbus!Q63</f>
        <v>2.3162846681916704E-3</v>
      </c>
      <c r="R63" s="24">
        <f>BRPL_EOD!R63-BRPL_ISGS_exbus!R63</f>
        <v>5.13324607933896E-3</v>
      </c>
      <c r="S63" s="24">
        <f>BRPL_EOD!S63-BRPL_ISGS_exbus!S63</f>
        <v>8.8570352059917923E-3</v>
      </c>
      <c r="T63" s="24">
        <f>BRPL_EOD!T63-BRPL_ISGS_exbus!T63</f>
        <v>0</v>
      </c>
      <c r="U63" s="24">
        <f>BRPL_EOD!U63-BRPL_ISGS_exbus!U63</f>
        <v>-1.4783013110033494E-3</v>
      </c>
      <c r="V63" s="24">
        <f>BRPL_EOD!V63-BRPL_ISGS_exbus!V63</f>
        <v>6.4373636363637132E-3</v>
      </c>
      <c r="W63" s="24">
        <f>BRPL_EOD!W63-BRPL_ISGS_exbus!W63</f>
        <v>-5.4649097287189363E-3</v>
      </c>
      <c r="X63" s="24">
        <f>BRPL_EOD!X63-BRPL_ISGS_exbus!X63</f>
        <v>-3.2765592450090253E-3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-4.7445761310314083E-3</v>
      </c>
      <c r="L64" s="24">
        <f>BRPL_EOD!L64-BRPL_ISGS_exbus!L64</f>
        <v>-3.8528179611141411E-4</v>
      </c>
      <c r="M64" s="24">
        <f>BRPL_EOD!M64-BRPL_ISGS_exbus!M64</f>
        <v>9.3609430051841969E-3</v>
      </c>
      <c r="N64" s="24">
        <f>BRPL_EOD!N64-BRPL_ISGS_exbus!N64</f>
        <v>-1.7699580209935561E-3</v>
      </c>
      <c r="O64" s="24">
        <f>BRPL_EOD!O64-BRPL_ISGS_exbus!O64</f>
        <v>1.7961982945280397E-4</v>
      </c>
      <c r="P64" s="24">
        <f>BRPL_EOD!P64-BRPL_ISGS_exbus!P64</f>
        <v>-3.105796850174869E-3</v>
      </c>
      <c r="Q64" s="24">
        <f>BRPL_EOD!Q64-BRPL_ISGS_exbus!Q64</f>
        <v>2.3162846681916704E-3</v>
      </c>
      <c r="R64" s="24">
        <f>BRPL_EOD!R64-BRPL_ISGS_exbus!R64</f>
        <v>5.13324607933896E-3</v>
      </c>
      <c r="S64" s="24">
        <f>BRPL_EOD!S64-BRPL_ISGS_exbus!S64</f>
        <v>8.8570352059917923E-3</v>
      </c>
      <c r="T64" s="24">
        <f>BRPL_EOD!T64-BRPL_ISGS_exbus!T64</f>
        <v>0</v>
      </c>
      <c r="U64" s="24">
        <f>BRPL_EOD!U64-BRPL_ISGS_exbus!U64</f>
        <v>-1.4783013110033494E-3</v>
      </c>
      <c r="V64" s="24">
        <f>BRPL_EOD!V64-BRPL_ISGS_exbus!V64</f>
        <v>6.4373636363637132E-3</v>
      </c>
      <c r="W64" s="24">
        <f>BRPL_EOD!W64-BRPL_ISGS_exbus!W64</f>
        <v>-5.4649097287189363E-3</v>
      </c>
      <c r="X64" s="24">
        <f>BRPL_EOD!X64-BRPL_ISGS_exbus!X64</f>
        <v>-3.2765592450090253E-3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-7.2847059383889246E-3</v>
      </c>
      <c r="L65" s="24">
        <f>BRPL_EOD!L65-BRPL_ISGS_exbus!L65</f>
        <v>-3.9793595597270581E-4</v>
      </c>
      <c r="M65" s="24">
        <f>BRPL_EOD!M65-BRPL_ISGS_exbus!M65</f>
        <v>9.3609430051841969E-3</v>
      </c>
      <c r="N65" s="24">
        <f>BRPL_EOD!N65-BRPL_ISGS_exbus!N65</f>
        <v>-1.7699580209935561E-3</v>
      </c>
      <c r="O65" s="24">
        <f>BRPL_EOD!O65-BRPL_ISGS_exbus!O65</f>
        <v>1.7961982945280397E-4</v>
      </c>
      <c r="P65" s="24">
        <f>BRPL_EOD!P65-BRPL_ISGS_exbus!P65</f>
        <v>-3.105796850174869E-3</v>
      </c>
      <c r="Q65" s="24">
        <f>BRPL_EOD!Q65-BRPL_ISGS_exbus!Q65</f>
        <v>2.3162846681916704E-3</v>
      </c>
      <c r="R65" s="24">
        <f>BRPL_EOD!R65-BRPL_ISGS_exbus!R65</f>
        <v>5.13324607933896E-3</v>
      </c>
      <c r="S65" s="24">
        <f>BRPL_EOD!S65-BRPL_ISGS_exbus!S65</f>
        <v>8.8570352059917923E-3</v>
      </c>
      <c r="T65" s="24">
        <f>BRPL_EOD!T65-BRPL_ISGS_exbus!T65</f>
        <v>0</v>
      </c>
      <c r="U65" s="24">
        <f>BRPL_EOD!U65-BRPL_ISGS_exbus!U65</f>
        <v>-1.4783013110033494E-3</v>
      </c>
      <c r="V65" s="24">
        <f>BRPL_EOD!V65-BRPL_ISGS_exbus!V65</f>
        <v>6.4373636363637132E-3</v>
      </c>
      <c r="W65" s="24">
        <f>BRPL_EOD!W65-BRPL_ISGS_exbus!W65</f>
        <v>-5.4649097287189363E-3</v>
      </c>
      <c r="X65" s="24">
        <f>BRPL_EOD!X65-BRPL_ISGS_exbus!X65</f>
        <v>-3.2765592450090253E-3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-1.0429440161146886E-2</v>
      </c>
      <c r="L66" s="24">
        <f>BRPL_EOD!L66-BRPL_ISGS_exbus!L66</f>
        <v>-3.9793595597270581E-4</v>
      </c>
      <c r="M66" s="24">
        <f>BRPL_EOD!M66-BRPL_ISGS_exbus!M66</f>
        <v>9.3609430051841969E-3</v>
      </c>
      <c r="N66" s="24">
        <f>BRPL_EOD!N66-BRPL_ISGS_exbus!N66</f>
        <v>-1.7699580209935561E-3</v>
      </c>
      <c r="O66" s="24">
        <f>BRPL_EOD!O66-BRPL_ISGS_exbus!O66</f>
        <v>1.7961982945280397E-4</v>
      </c>
      <c r="P66" s="24">
        <f>BRPL_EOD!P66-BRPL_ISGS_exbus!P66</f>
        <v>-3.105796850174869E-3</v>
      </c>
      <c r="Q66" s="24">
        <f>BRPL_EOD!Q66-BRPL_ISGS_exbus!Q66</f>
        <v>2.3162846681916704E-3</v>
      </c>
      <c r="R66" s="24">
        <f>BRPL_EOD!R66-BRPL_ISGS_exbus!R66</f>
        <v>5.13324607933896E-3</v>
      </c>
      <c r="S66" s="24">
        <f>BRPL_EOD!S66-BRPL_ISGS_exbus!S66</f>
        <v>8.8570352059917923E-3</v>
      </c>
      <c r="T66" s="24">
        <f>BRPL_EOD!T66-BRPL_ISGS_exbus!T66</f>
        <v>0</v>
      </c>
      <c r="U66" s="24">
        <f>BRPL_EOD!U66-BRPL_ISGS_exbus!U66</f>
        <v>-1.4783013110033494E-3</v>
      </c>
      <c r="V66" s="24">
        <f>BRPL_EOD!V66-BRPL_ISGS_exbus!V66</f>
        <v>6.4373636363637132E-3</v>
      </c>
      <c r="W66" s="24">
        <f>BRPL_EOD!W66-BRPL_ISGS_exbus!W66</f>
        <v>-5.4649097287189363E-3</v>
      </c>
      <c r="X66" s="24">
        <f>BRPL_EOD!X66-BRPL_ISGS_exbus!X66</f>
        <v>-3.2765592450090253E-3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-5.4349941036662131E-3</v>
      </c>
      <c r="L67" s="24">
        <f>BRPL_EOD!L67-BRPL_ISGS_exbus!L67</f>
        <v>-3.8528179611141411E-4</v>
      </c>
      <c r="M67" s="24">
        <f>BRPL_EOD!M67-BRPL_ISGS_exbus!M67</f>
        <v>9.3609430051841969E-3</v>
      </c>
      <c r="N67" s="24">
        <f>BRPL_EOD!N67-BRPL_ISGS_exbus!N67</f>
        <v>-1.7699580209935561E-3</v>
      </c>
      <c r="O67" s="24">
        <f>BRPL_EOD!O67-BRPL_ISGS_exbus!O67</f>
        <v>1.7961982945280397E-4</v>
      </c>
      <c r="P67" s="24">
        <f>BRPL_EOD!P67-BRPL_ISGS_exbus!P67</f>
        <v>-3.105796850174869E-3</v>
      </c>
      <c r="Q67" s="24">
        <f>BRPL_EOD!Q67-BRPL_ISGS_exbus!Q67</f>
        <v>2.3162846681916704E-3</v>
      </c>
      <c r="R67" s="24">
        <f>BRPL_EOD!R67-BRPL_ISGS_exbus!R67</f>
        <v>5.13324607933896E-3</v>
      </c>
      <c r="S67" s="24">
        <f>BRPL_EOD!S67-BRPL_ISGS_exbus!S67</f>
        <v>8.8570352059917923E-3</v>
      </c>
      <c r="T67" s="24">
        <f>BRPL_EOD!T67-BRPL_ISGS_exbus!T67</f>
        <v>3.4079768786121623E-4</v>
      </c>
      <c r="U67" s="24">
        <f>BRPL_EOD!U67-BRPL_ISGS_exbus!U67</f>
        <v>-1.4783013110033494E-3</v>
      </c>
      <c r="V67" s="24">
        <f>BRPL_EOD!V67-BRPL_ISGS_exbus!V67</f>
        <v>6.4373636363637132E-3</v>
      </c>
      <c r="W67" s="24">
        <f>BRPL_EOD!W67-BRPL_ISGS_exbus!W67</f>
        <v>-5.4649097287189363E-3</v>
      </c>
      <c r="X67" s="24">
        <f>BRPL_EOD!X67-BRPL_ISGS_exbus!X67</f>
        <v>-3.2765592450090253E-3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-5.5815239843468589E-3</v>
      </c>
      <c r="L68" s="24">
        <f>BRPL_EOD!L68-BRPL_ISGS_exbus!L68</f>
        <v>-3.8528179611141411E-4</v>
      </c>
      <c r="M68" s="24">
        <f>BRPL_EOD!M68-BRPL_ISGS_exbus!M68</f>
        <v>9.3609430051841969E-3</v>
      </c>
      <c r="N68" s="24">
        <f>BRPL_EOD!N68-BRPL_ISGS_exbus!N68</f>
        <v>-1.7699580209935561E-3</v>
      </c>
      <c r="O68" s="24">
        <f>BRPL_EOD!O68-BRPL_ISGS_exbus!O68</f>
        <v>1.7961982945280397E-4</v>
      </c>
      <c r="P68" s="24">
        <f>BRPL_EOD!P68-BRPL_ISGS_exbus!P68</f>
        <v>-3.105796850174869E-3</v>
      </c>
      <c r="Q68" s="24">
        <f>BRPL_EOD!Q68-BRPL_ISGS_exbus!Q68</f>
        <v>2.3162846681916704E-3</v>
      </c>
      <c r="R68" s="24">
        <f>BRPL_EOD!R68-BRPL_ISGS_exbus!R68</f>
        <v>5.13324607933896E-3</v>
      </c>
      <c r="S68" s="24">
        <f>BRPL_EOD!S68-BRPL_ISGS_exbus!S68</f>
        <v>2.8234734219267921E-3</v>
      </c>
      <c r="T68" s="24">
        <f>BRPL_EOD!T68-BRPL_ISGS_exbus!T68</f>
        <v>-1.3018255033556692E-3</v>
      </c>
      <c r="U68" s="24">
        <f>BRPL_EOD!U68-BRPL_ISGS_exbus!U68</f>
        <v>-1.4783013110033494E-3</v>
      </c>
      <c r="V68" s="24">
        <f>BRPL_EOD!V68-BRPL_ISGS_exbus!V68</f>
        <v>6.4373636363637132E-3</v>
      </c>
      <c r="W68" s="24">
        <f>BRPL_EOD!W68-BRPL_ISGS_exbus!W68</f>
        <v>-5.4649097287189363E-3</v>
      </c>
      <c r="X68" s="24">
        <f>BRPL_EOD!X68-BRPL_ISGS_exbus!X68</f>
        <v>-3.2765592450090253E-3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3.2325250265898831E-3</v>
      </c>
      <c r="L69" s="24">
        <f>BRPL_EOD!L69-BRPL_ISGS_exbus!L69</f>
        <v>0</v>
      </c>
      <c r="M69" s="24">
        <f>BRPL_EOD!M69-BRPL_ISGS_exbus!M69</f>
        <v>9.3609430051841969E-3</v>
      </c>
      <c r="N69" s="24">
        <f>BRPL_EOD!N69-BRPL_ISGS_exbus!N69</f>
        <v>-1.7699580209935561E-3</v>
      </c>
      <c r="O69" s="24">
        <f>BRPL_EOD!O69-BRPL_ISGS_exbus!O69</f>
        <v>1.7961982945280397E-4</v>
      </c>
      <c r="P69" s="24">
        <f>BRPL_EOD!P69-BRPL_ISGS_exbus!P69</f>
        <v>-3.105796850174869E-3</v>
      </c>
      <c r="Q69" s="24">
        <f>BRPL_EOD!Q69-BRPL_ISGS_exbus!Q69</f>
        <v>3.7476419753090795E-3</v>
      </c>
      <c r="R69" s="24">
        <f>BRPL_EOD!R69-BRPL_ISGS_exbus!R69</f>
        <v>5.13324607933896E-3</v>
      </c>
      <c r="S69" s="24">
        <f>BRPL_EOD!S69-BRPL_ISGS_exbus!S69</f>
        <v>8.8570352059917923E-3</v>
      </c>
      <c r="T69" s="24">
        <f>BRPL_EOD!T69-BRPL_ISGS_exbus!T69</f>
        <v>-1.3232684563757591E-3</v>
      </c>
      <c r="U69" s="24">
        <f>BRPL_EOD!U69-BRPL_ISGS_exbus!U69</f>
        <v>-1.4783013110033494E-3</v>
      </c>
      <c r="V69" s="24">
        <f>BRPL_EOD!V69-BRPL_ISGS_exbus!V69</f>
        <v>6.4373636363637132E-3</v>
      </c>
      <c r="W69" s="24">
        <f>BRPL_EOD!W69-BRPL_ISGS_exbus!W69</f>
        <v>-5.4649097287189363E-3</v>
      </c>
      <c r="X69" s="24">
        <f>BRPL_EOD!X69-BRPL_ISGS_exbus!X69</f>
        <v>-3.2765592450090253E-3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6.207662115855328E-3</v>
      </c>
      <c r="L70" s="24">
        <f>BRPL_EOD!L70-BRPL_ISGS_exbus!L70</f>
        <v>0</v>
      </c>
      <c r="M70" s="24">
        <f>BRPL_EOD!M70-BRPL_ISGS_exbus!M70</f>
        <v>9.3609430051841969E-3</v>
      </c>
      <c r="N70" s="24">
        <f>BRPL_EOD!N70-BRPL_ISGS_exbus!N70</f>
        <v>-1.7699580209935561E-3</v>
      </c>
      <c r="O70" s="24">
        <f>BRPL_EOD!O70-BRPL_ISGS_exbus!O70</f>
        <v>1.7961982945280397E-4</v>
      </c>
      <c r="P70" s="24">
        <f>BRPL_EOD!P70-BRPL_ISGS_exbus!P70</f>
        <v>-3.105796850174869E-3</v>
      </c>
      <c r="Q70" s="24">
        <f>BRPL_EOD!Q70-BRPL_ISGS_exbus!Q70</f>
        <v>3.7476419753090795E-3</v>
      </c>
      <c r="R70" s="24">
        <f>BRPL_EOD!R70-BRPL_ISGS_exbus!R70</f>
        <v>5.13324607933896E-3</v>
      </c>
      <c r="S70" s="24">
        <f>BRPL_EOD!S70-BRPL_ISGS_exbus!S70</f>
        <v>8.8570352059917923E-3</v>
      </c>
      <c r="T70" s="24">
        <f>BRPL_EOD!T70-BRPL_ISGS_exbus!T70</f>
        <v>-1.3232684563757591E-3</v>
      </c>
      <c r="U70" s="24">
        <f>BRPL_EOD!U70-BRPL_ISGS_exbus!U70</f>
        <v>-1.4783013110033494E-3</v>
      </c>
      <c r="V70" s="24">
        <f>BRPL_EOD!V70-BRPL_ISGS_exbus!V70</f>
        <v>6.4373636363637132E-3</v>
      </c>
      <c r="W70" s="24">
        <f>BRPL_EOD!W70-BRPL_ISGS_exbus!W70</f>
        <v>-5.4649097287189363E-3</v>
      </c>
      <c r="X70" s="24">
        <f>BRPL_EOD!X70-BRPL_ISGS_exbus!X70</f>
        <v>-3.2765592450090253E-3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-8.1786098224370107E-3</v>
      </c>
      <c r="L71" s="24">
        <f>BRPL_EOD!L71-BRPL_ISGS_exbus!L71</f>
        <v>-3.9793595597270581E-4</v>
      </c>
      <c r="M71" s="24">
        <f>BRPL_EOD!M71-BRPL_ISGS_exbus!M71</f>
        <v>9.3609430051841969E-3</v>
      </c>
      <c r="N71" s="24">
        <f>BRPL_EOD!N71-BRPL_ISGS_exbus!N71</f>
        <v>-1.7699580209935561E-3</v>
      </c>
      <c r="O71" s="24">
        <f>BRPL_EOD!O71-BRPL_ISGS_exbus!O71</f>
        <v>1.7961982945280397E-4</v>
      </c>
      <c r="P71" s="24">
        <f>BRPL_EOD!P71-BRPL_ISGS_exbus!P71</f>
        <v>-3.105796850174869E-3</v>
      </c>
      <c r="Q71" s="24">
        <f>BRPL_EOD!Q71-BRPL_ISGS_exbus!Q71</f>
        <v>2.3162846681916704E-3</v>
      </c>
      <c r="R71" s="24">
        <f>BRPL_EOD!R71-BRPL_ISGS_exbus!R71</f>
        <v>5.13324607933896E-3</v>
      </c>
      <c r="S71" s="24">
        <f>BRPL_EOD!S71-BRPL_ISGS_exbus!S71</f>
        <v>8.8570352059917923E-3</v>
      </c>
      <c r="T71" s="24">
        <f>BRPL_EOD!T71-BRPL_ISGS_exbus!T71</f>
        <v>-1.3232684563757591E-3</v>
      </c>
      <c r="U71" s="24">
        <f>BRPL_EOD!U71-BRPL_ISGS_exbus!U71</f>
        <v>-1.4783013110033494E-3</v>
      </c>
      <c r="V71" s="24">
        <f>BRPL_EOD!V71-BRPL_ISGS_exbus!V71</f>
        <v>6.4373636363637132E-3</v>
      </c>
      <c r="W71" s="24">
        <f>BRPL_EOD!W71-BRPL_ISGS_exbus!W71</f>
        <v>-5.4649097287189363E-3</v>
      </c>
      <c r="X71" s="24">
        <f>BRPL_EOD!X71-BRPL_ISGS_exbus!X71</f>
        <v>-3.2765592450090253E-3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-8.626955977945272E-3</v>
      </c>
      <c r="L72" s="24">
        <f>BRPL_EOD!L72-BRPL_ISGS_exbus!L72</f>
        <v>-3.9793595597270581E-4</v>
      </c>
      <c r="M72" s="24">
        <f>BRPL_EOD!M72-BRPL_ISGS_exbus!M72</f>
        <v>9.3609430051841969E-3</v>
      </c>
      <c r="N72" s="24">
        <f>BRPL_EOD!N72-BRPL_ISGS_exbus!N72</f>
        <v>-1.7699580209935561E-3</v>
      </c>
      <c r="O72" s="24">
        <f>BRPL_EOD!O72-BRPL_ISGS_exbus!O72</f>
        <v>1.7961982945280397E-4</v>
      </c>
      <c r="P72" s="24">
        <f>BRPL_EOD!P72-BRPL_ISGS_exbus!P72</f>
        <v>-3.105796850174869E-3</v>
      </c>
      <c r="Q72" s="24">
        <f>BRPL_EOD!Q72-BRPL_ISGS_exbus!Q72</f>
        <v>2.3162846681916704E-3</v>
      </c>
      <c r="R72" s="24">
        <f>BRPL_EOD!R72-BRPL_ISGS_exbus!R72</f>
        <v>5.13324607933896E-3</v>
      </c>
      <c r="S72" s="24">
        <f>BRPL_EOD!S72-BRPL_ISGS_exbus!S72</f>
        <v>8.8570352059917923E-3</v>
      </c>
      <c r="T72" s="24">
        <f>BRPL_EOD!T72-BRPL_ISGS_exbus!T72</f>
        <v>-1.3232684563757591E-3</v>
      </c>
      <c r="U72" s="24">
        <f>BRPL_EOD!U72-BRPL_ISGS_exbus!U72</f>
        <v>-1.4783013110033494E-3</v>
      </c>
      <c r="V72" s="24">
        <f>BRPL_EOD!V72-BRPL_ISGS_exbus!V72</f>
        <v>6.4373636363637132E-3</v>
      </c>
      <c r="W72" s="24">
        <f>BRPL_EOD!W72-BRPL_ISGS_exbus!W72</f>
        <v>-5.4649097287189363E-3</v>
      </c>
      <c r="X72" s="24">
        <f>BRPL_EOD!X72-BRPL_ISGS_exbus!X72</f>
        <v>-3.2765592450090253E-3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-9.9774706103517019E-3</v>
      </c>
      <c r="L73" s="24">
        <f>BRPL_EOD!L73-BRPL_ISGS_exbus!L73</f>
        <v>-3.9793595597270581E-4</v>
      </c>
      <c r="M73" s="24">
        <f>BRPL_EOD!M73-BRPL_ISGS_exbus!M73</f>
        <v>9.3609430051841969E-3</v>
      </c>
      <c r="N73" s="24">
        <f>BRPL_EOD!N73-BRPL_ISGS_exbus!N73</f>
        <v>-1.7699580209935561E-3</v>
      </c>
      <c r="O73" s="24">
        <f>BRPL_EOD!O73-BRPL_ISGS_exbus!O73</f>
        <v>1.7961982945280397E-4</v>
      </c>
      <c r="P73" s="24">
        <f>BRPL_EOD!P73-BRPL_ISGS_exbus!P73</f>
        <v>-3.105796850174869E-3</v>
      </c>
      <c r="Q73" s="24">
        <f>BRPL_EOD!Q73-BRPL_ISGS_exbus!Q73</f>
        <v>3.7476419753090795E-3</v>
      </c>
      <c r="R73" s="24">
        <f>BRPL_EOD!R73-BRPL_ISGS_exbus!R73</f>
        <v>5.13324607933896E-3</v>
      </c>
      <c r="S73" s="24">
        <f>BRPL_EOD!S73-BRPL_ISGS_exbus!S73</f>
        <v>8.8570352059917923E-3</v>
      </c>
      <c r="T73" s="24">
        <f>BRPL_EOD!T73-BRPL_ISGS_exbus!T73</f>
        <v>-1.3232684563757591E-3</v>
      </c>
      <c r="U73" s="24">
        <f>BRPL_EOD!U73-BRPL_ISGS_exbus!U73</f>
        <v>-1.4783013110033494E-3</v>
      </c>
      <c r="V73" s="24">
        <f>BRPL_EOD!V73-BRPL_ISGS_exbus!V73</f>
        <v>6.4373636363637132E-3</v>
      </c>
      <c r="W73" s="24">
        <f>BRPL_EOD!W73-BRPL_ISGS_exbus!W73</f>
        <v>-5.4649097287189363E-3</v>
      </c>
      <c r="X73" s="24">
        <f>BRPL_EOD!X73-BRPL_ISGS_exbus!X73</f>
        <v>-3.2765592450090253E-3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-4.4145956002239473E-3</v>
      </c>
      <c r="L74" s="24">
        <f>BRPL_EOD!L74-BRPL_ISGS_exbus!L74</f>
        <v>-3.9793595597270581E-4</v>
      </c>
      <c r="M74" s="24">
        <f>BRPL_EOD!M74-BRPL_ISGS_exbus!M74</f>
        <v>9.3609430051841969E-3</v>
      </c>
      <c r="N74" s="24">
        <f>BRPL_EOD!N74-BRPL_ISGS_exbus!N74</f>
        <v>-1.7699580209935561E-3</v>
      </c>
      <c r="O74" s="24">
        <f>BRPL_EOD!O74-BRPL_ISGS_exbus!O74</f>
        <v>1.7961982945280397E-4</v>
      </c>
      <c r="P74" s="24">
        <f>BRPL_EOD!P74-BRPL_ISGS_exbus!P74</f>
        <v>-3.105796850174869E-3</v>
      </c>
      <c r="Q74" s="24">
        <f>BRPL_EOD!Q74-BRPL_ISGS_exbus!Q74</f>
        <v>2.3162846681916704E-3</v>
      </c>
      <c r="R74" s="24">
        <f>BRPL_EOD!R74-BRPL_ISGS_exbus!R74</f>
        <v>5.13324607933896E-3</v>
      </c>
      <c r="S74" s="24">
        <f>BRPL_EOD!S74-BRPL_ISGS_exbus!S74</f>
        <v>8.8570352059917923E-3</v>
      </c>
      <c r="T74" s="24">
        <f>BRPL_EOD!T74-BRPL_ISGS_exbus!T74</f>
        <v>-1.3232684563757591E-3</v>
      </c>
      <c r="U74" s="24">
        <f>BRPL_EOD!U74-BRPL_ISGS_exbus!U74</f>
        <v>-1.4783013110033494E-3</v>
      </c>
      <c r="V74" s="24">
        <f>BRPL_EOD!V74-BRPL_ISGS_exbus!V74</f>
        <v>6.4373636363637132E-3</v>
      </c>
      <c r="W74" s="24">
        <f>BRPL_EOD!W74-BRPL_ISGS_exbus!W74</f>
        <v>-5.4649097287189363E-3</v>
      </c>
      <c r="X74" s="24">
        <f>BRPL_EOD!X74-BRPL_ISGS_exbus!X74</f>
        <v>-3.2765592450090253E-3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-5.5815239843468589E-3</v>
      </c>
      <c r="L75" s="24">
        <f>BRPL_EOD!L75-BRPL_ISGS_exbus!L75</f>
        <v>0</v>
      </c>
      <c r="M75" s="24">
        <f>BRPL_EOD!M75-BRPL_ISGS_exbus!M75</f>
        <v>9.3609430051841969E-3</v>
      </c>
      <c r="N75" s="24">
        <f>BRPL_EOD!N75-BRPL_ISGS_exbus!N75</f>
        <v>-1.7699580209935561E-3</v>
      </c>
      <c r="O75" s="24">
        <f>BRPL_EOD!O75-BRPL_ISGS_exbus!O75</f>
        <v>1.7961982945280397E-4</v>
      </c>
      <c r="P75" s="24">
        <f>BRPL_EOD!P75-BRPL_ISGS_exbus!P75</f>
        <v>-3.105796850174869E-3</v>
      </c>
      <c r="Q75" s="24">
        <f>BRPL_EOD!Q75-BRPL_ISGS_exbus!Q75</f>
        <v>2.3162846681916704E-3</v>
      </c>
      <c r="R75" s="24">
        <f>BRPL_EOD!R75-BRPL_ISGS_exbus!R75</f>
        <v>5.13324607933896E-3</v>
      </c>
      <c r="S75" s="24">
        <f>BRPL_EOD!S75-BRPL_ISGS_exbus!S75</f>
        <v>8.8570352059917923E-3</v>
      </c>
      <c r="T75" s="24">
        <f>BRPL_EOD!T75-BRPL_ISGS_exbus!T75</f>
        <v>-1.3232684563757591E-3</v>
      </c>
      <c r="U75" s="24">
        <f>BRPL_EOD!U75-BRPL_ISGS_exbus!U75</f>
        <v>-1.4783013110033494E-3</v>
      </c>
      <c r="V75" s="24">
        <f>BRPL_EOD!V75-BRPL_ISGS_exbus!V75</f>
        <v>6.4373636363637132E-3</v>
      </c>
      <c r="W75" s="24">
        <f>BRPL_EOD!W75-BRPL_ISGS_exbus!W75</f>
        <v>-5.4649097287189363E-3</v>
      </c>
      <c r="X75" s="24">
        <f>BRPL_EOD!X75-BRPL_ISGS_exbus!X75</f>
        <v>-3.2765592450090253E-3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-5.7675364447504762E-3</v>
      </c>
      <c r="L76" s="24">
        <f>BRPL_EOD!L76-BRPL_ISGS_exbus!L76</f>
        <v>0</v>
      </c>
      <c r="M76" s="24">
        <f>BRPL_EOD!M76-BRPL_ISGS_exbus!M76</f>
        <v>9.3609430051841969E-3</v>
      </c>
      <c r="N76" s="24">
        <f>BRPL_EOD!N76-BRPL_ISGS_exbus!N76</f>
        <v>-1.7699580209935561E-3</v>
      </c>
      <c r="O76" s="24">
        <f>BRPL_EOD!O76-BRPL_ISGS_exbus!O76</f>
        <v>1.7961982945280397E-4</v>
      </c>
      <c r="P76" s="24">
        <f>BRPL_EOD!P76-BRPL_ISGS_exbus!P76</f>
        <v>-3.105796850174869E-3</v>
      </c>
      <c r="Q76" s="24">
        <f>BRPL_EOD!Q76-BRPL_ISGS_exbus!Q76</f>
        <v>2.3162846681916704E-3</v>
      </c>
      <c r="R76" s="24">
        <f>BRPL_EOD!R76-BRPL_ISGS_exbus!R76</f>
        <v>5.13324607933896E-3</v>
      </c>
      <c r="S76" s="24">
        <f>BRPL_EOD!S76-BRPL_ISGS_exbus!S76</f>
        <v>8.8570352059917923E-3</v>
      </c>
      <c r="T76" s="24">
        <f>BRPL_EOD!T76-BRPL_ISGS_exbus!T76</f>
        <v>-1.3232684563757591E-3</v>
      </c>
      <c r="U76" s="24">
        <f>BRPL_EOD!U76-BRPL_ISGS_exbus!U76</f>
        <v>-1.4783013110033494E-3</v>
      </c>
      <c r="V76" s="24">
        <f>BRPL_EOD!V76-BRPL_ISGS_exbus!V76</f>
        <v>6.4373636363637132E-3</v>
      </c>
      <c r="W76" s="24">
        <f>BRPL_EOD!W76-BRPL_ISGS_exbus!W76</f>
        <v>-5.4649097287189363E-3</v>
      </c>
      <c r="X76" s="24">
        <f>BRPL_EOD!X76-BRPL_ISGS_exbus!X76</f>
        <v>-3.2765592450090253E-3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1.5515749174710436E-3</v>
      </c>
      <c r="L77" s="24">
        <f>BRPL_EOD!L77-BRPL_ISGS_exbus!L77</f>
        <v>0</v>
      </c>
      <c r="M77" s="24">
        <f>BRPL_EOD!M77-BRPL_ISGS_exbus!M77</f>
        <v>9.3609430051841969E-3</v>
      </c>
      <c r="N77" s="24">
        <f>BRPL_EOD!N77-BRPL_ISGS_exbus!N77</f>
        <v>-1.7699580209935561E-3</v>
      </c>
      <c r="O77" s="24">
        <f>BRPL_EOD!O77-BRPL_ISGS_exbus!O77</f>
        <v>1.7961982945280397E-4</v>
      </c>
      <c r="P77" s="24">
        <f>BRPL_EOD!P77-BRPL_ISGS_exbus!P77</f>
        <v>-3.105796850174869E-3</v>
      </c>
      <c r="Q77" s="24">
        <f>BRPL_EOD!Q77-BRPL_ISGS_exbus!Q77</f>
        <v>2.3162846681916704E-3</v>
      </c>
      <c r="R77" s="24">
        <f>BRPL_EOD!R77-BRPL_ISGS_exbus!R77</f>
        <v>5.13324607933896E-3</v>
      </c>
      <c r="S77" s="24">
        <f>BRPL_EOD!S77-BRPL_ISGS_exbus!S77</f>
        <v>8.8570352059917923E-3</v>
      </c>
      <c r="T77" s="24">
        <f>BRPL_EOD!T77-BRPL_ISGS_exbus!T77</f>
        <v>-1.3232684563757591E-3</v>
      </c>
      <c r="U77" s="24">
        <f>BRPL_EOD!U77-BRPL_ISGS_exbus!U77</f>
        <v>-1.4783013110033494E-3</v>
      </c>
      <c r="V77" s="24">
        <f>BRPL_EOD!V77-BRPL_ISGS_exbus!V77</f>
        <v>6.4373636363637132E-3</v>
      </c>
      <c r="W77" s="24">
        <f>BRPL_EOD!W77-BRPL_ISGS_exbus!W77</f>
        <v>-5.4649097287189363E-3</v>
      </c>
      <c r="X77" s="24">
        <f>BRPL_EOD!X77-BRPL_ISGS_exbus!X77</f>
        <v>-3.2765592450090253E-3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1.5515749174710436E-3</v>
      </c>
      <c r="L78" s="24">
        <f>BRPL_EOD!L78-BRPL_ISGS_exbus!L78</f>
        <v>0</v>
      </c>
      <c r="M78" s="24">
        <f>BRPL_EOD!M78-BRPL_ISGS_exbus!M78</f>
        <v>9.3609430051841969E-3</v>
      </c>
      <c r="N78" s="24">
        <f>BRPL_EOD!N78-BRPL_ISGS_exbus!N78</f>
        <v>-1.7699580209935561E-3</v>
      </c>
      <c r="O78" s="24">
        <f>BRPL_EOD!O78-BRPL_ISGS_exbus!O78</f>
        <v>1.7961982945280397E-4</v>
      </c>
      <c r="P78" s="24">
        <f>BRPL_EOD!P78-BRPL_ISGS_exbus!P78</f>
        <v>-3.105796850174869E-3</v>
      </c>
      <c r="Q78" s="24">
        <f>BRPL_EOD!Q78-BRPL_ISGS_exbus!Q78</f>
        <v>2.3162846681916704E-3</v>
      </c>
      <c r="R78" s="24">
        <f>BRPL_EOD!R78-BRPL_ISGS_exbus!R78</f>
        <v>5.13324607933896E-3</v>
      </c>
      <c r="S78" s="24">
        <f>BRPL_EOD!S78-BRPL_ISGS_exbus!S78</f>
        <v>8.8570352059917923E-3</v>
      </c>
      <c r="T78" s="24">
        <f>BRPL_EOD!T78-BRPL_ISGS_exbus!T78</f>
        <v>-1.3232684563757591E-3</v>
      </c>
      <c r="U78" s="24">
        <f>BRPL_EOD!U78-BRPL_ISGS_exbus!U78</f>
        <v>-1.4783013110033494E-3</v>
      </c>
      <c r="V78" s="24">
        <f>BRPL_EOD!V78-BRPL_ISGS_exbus!V78</f>
        <v>6.4373636363637132E-3</v>
      </c>
      <c r="W78" s="24">
        <f>BRPL_EOD!W78-BRPL_ISGS_exbus!W78</f>
        <v>-5.4649097287189363E-3</v>
      </c>
      <c r="X78" s="24">
        <f>BRPL_EOD!X78-BRPL_ISGS_exbus!X78</f>
        <v>-3.2765592450090253E-3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1.5515749174710436E-3</v>
      </c>
      <c r="L79" s="24">
        <f>BRPL_EOD!L79-BRPL_ISGS_exbus!L79</f>
        <v>0</v>
      </c>
      <c r="M79" s="24">
        <f>BRPL_EOD!M79-BRPL_ISGS_exbus!M79</f>
        <v>9.3609430051841969E-3</v>
      </c>
      <c r="N79" s="24">
        <f>BRPL_EOD!N79-BRPL_ISGS_exbus!N79</f>
        <v>-1.7699580209935561E-3</v>
      </c>
      <c r="O79" s="24">
        <f>BRPL_EOD!O79-BRPL_ISGS_exbus!O79</f>
        <v>1.7961982945280397E-4</v>
      </c>
      <c r="P79" s="24">
        <f>BRPL_EOD!P79-BRPL_ISGS_exbus!P79</f>
        <v>-3.105796850174869E-3</v>
      </c>
      <c r="Q79" s="24">
        <f>BRPL_EOD!Q79-BRPL_ISGS_exbus!Q79</f>
        <v>2.3162846681916704E-3</v>
      </c>
      <c r="R79" s="24">
        <f>BRPL_EOD!R79-BRPL_ISGS_exbus!R79</f>
        <v>5.13324607933896E-3</v>
      </c>
      <c r="S79" s="24">
        <f>BRPL_EOD!S79-BRPL_ISGS_exbus!S79</f>
        <v>8.8570352059917923E-3</v>
      </c>
      <c r="T79" s="24">
        <f>BRPL_EOD!T79-BRPL_ISGS_exbus!T79</f>
        <v>-1.3232684563757591E-3</v>
      </c>
      <c r="U79" s="24">
        <f>BRPL_EOD!U79-BRPL_ISGS_exbus!U79</f>
        <v>-1.4783013110033494E-3</v>
      </c>
      <c r="V79" s="24">
        <f>BRPL_EOD!V79-BRPL_ISGS_exbus!V79</f>
        <v>6.4373636363637132E-3</v>
      </c>
      <c r="W79" s="24">
        <f>BRPL_EOD!W79-BRPL_ISGS_exbus!W79</f>
        <v>-5.4649097287189363E-3</v>
      </c>
      <c r="X79" s="24">
        <f>BRPL_EOD!X79-BRPL_ISGS_exbus!X79</f>
        <v>-3.2765592450090253E-3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1.5515749174710436E-3</v>
      </c>
      <c r="L80" s="24">
        <f>BRPL_EOD!L80-BRPL_ISGS_exbus!L80</f>
        <v>0</v>
      </c>
      <c r="M80" s="24">
        <f>BRPL_EOD!M80-BRPL_ISGS_exbus!M80</f>
        <v>9.3609430051841969E-3</v>
      </c>
      <c r="N80" s="24">
        <f>BRPL_EOD!N80-BRPL_ISGS_exbus!N80</f>
        <v>-1.7699580209935561E-3</v>
      </c>
      <c r="O80" s="24">
        <f>BRPL_EOD!O80-BRPL_ISGS_exbus!O80</f>
        <v>1.7961982945280397E-4</v>
      </c>
      <c r="P80" s="24">
        <f>BRPL_EOD!P80-BRPL_ISGS_exbus!P80</f>
        <v>-3.105796850174869E-3</v>
      </c>
      <c r="Q80" s="24">
        <f>BRPL_EOD!Q80-BRPL_ISGS_exbus!Q80</f>
        <v>2.3162846681916704E-3</v>
      </c>
      <c r="R80" s="24">
        <f>BRPL_EOD!R80-BRPL_ISGS_exbus!R80</f>
        <v>5.13324607933896E-3</v>
      </c>
      <c r="S80" s="24">
        <f>BRPL_EOD!S80-BRPL_ISGS_exbus!S80</f>
        <v>8.8570352059917923E-3</v>
      </c>
      <c r="T80" s="24">
        <f>BRPL_EOD!T80-BRPL_ISGS_exbus!T80</f>
        <v>-1.3232684563757591E-3</v>
      </c>
      <c r="U80" s="24">
        <f>BRPL_EOD!U80-BRPL_ISGS_exbus!U80</f>
        <v>-1.4783013110033494E-3</v>
      </c>
      <c r="V80" s="24">
        <f>BRPL_EOD!V80-BRPL_ISGS_exbus!V80</f>
        <v>6.4373636363637132E-3</v>
      </c>
      <c r="W80" s="24">
        <f>BRPL_EOD!W80-BRPL_ISGS_exbus!W80</f>
        <v>-5.4649097287189363E-3</v>
      </c>
      <c r="X80" s="24">
        <f>BRPL_EOD!X80-BRPL_ISGS_exbus!X80</f>
        <v>-3.2765592450090253E-3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1.5515749174710436E-3</v>
      </c>
      <c r="L81" s="24">
        <f>BRPL_EOD!L81-BRPL_ISGS_exbus!L81</f>
        <v>0</v>
      </c>
      <c r="M81" s="24">
        <f>BRPL_EOD!M81-BRPL_ISGS_exbus!M81</f>
        <v>9.3609430051841969E-3</v>
      </c>
      <c r="N81" s="24">
        <f>BRPL_EOD!N81-BRPL_ISGS_exbus!N81</f>
        <v>-1.7699580209935561E-3</v>
      </c>
      <c r="O81" s="24">
        <f>BRPL_EOD!O81-BRPL_ISGS_exbus!O81</f>
        <v>1.7961982945280397E-4</v>
      </c>
      <c r="P81" s="24">
        <f>BRPL_EOD!P81-BRPL_ISGS_exbus!P81</f>
        <v>-3.105796850174869E-3</v>
      </c>
      <c r="Q81" s="24">
        <f>BRPL_EOD!Q81-BRPL_ISGS_exbus!Q81</f>
        <v>2.3162846681916704E-3</v>
      </c>
      <c r="R81" s="24">
        <f>BRPL_EOD!R81-BRPL_ISGS_exbus!R81</f>
        <v>5.13324607933896E-3</v>
      </c>
      <c r="S81" s="24">
        <f>BRPL_EOD!S81-BRPL_ISGS_exbus!S81</f>
        <v>8.8570352059917923E-3</v>
      </c>
      <c r="T81" s="24">
        <f>BRPL_EOD!T81-BRPL_ISGS_exbus!T81</f>
        <v>-1.3232684563757591E-3</v>
      </c>
      <c r="U81" s="24">
        <f>BRPL_EOD!U81-BRPL_ISGS_exbus!U81</f>
        <v>-1.4783013110033494E-3</v>
      </c>
      <c r="V81" s="24">
        <f>BRPL_EOD!V81-BRPL_ISGS_exbus!V81</f>
        <v>6.4373636363637132E-3</v>
      </c>
      <c r="W81" s="24">
        <f>BRPL_EOD!W81-BRPL_ISGS_exbus!W81</f>
        <v>-5.4649097287189363E-3</v>
      </c>
      <c r="X81" s="24">
        <f>BRPL_EOD!X81-BRPL_ISGS_exbus!X81</f>
        <v>-3.2765592450090253E-3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1.5515749174710436E-3</v>
      </c>
      <c r="L82" s="24">
        <f>BRPL_EOD!L82-BRPL_ISGS_exbus!L82</f>
        <v>0</v>
      </c>
      <c r="M82" s="24">
        <f>BRPL_EOD!M82-BRPL_ISGS_exbus!M82</f>
        <v>9.3609430051841969E-3</v>
      </c>
      <c r="N82" s="24">
        <f>BRPL_EOD!N82-BRPL_ISGS_exbus!N82</f>
        <v>-1.7699580209935561E-3</v>
      </c>
      <c r="O82" s="24">
        <f>BRPL_EOD!O82-BRPL_ISGS_exbus!O82</f>
        <v>1.7961982945280397E-4</v>
      </c>
      <c r="P82" s="24">
        <f>BRPL_EOD!P82-BRPL_ISGS_exbus!P82</f>
        <v>-3.105796850174869E-3</v>
      </c>
      <c r="Q82" s="24">
        <f>BRPL_EOD!Q82-BRPL_ISGS_exbus!Q82</f>
        <v>2.3162846681916704E-3</v>
      </c>
      <c r="R82" s="24">
        <f>BRPL_EOD!R82-BRPL_ISGS_exbus!R82</f>
        <v>5.13324607933896E-3</v>
      </c>
      <c r="S82" s="24">
        <f>BRPL_EOD!S82-BRPL_ISGS_exbus!S82</f>
        <v>8.8570352059917923E-3</v>
      </c>
      <c r="T82" s="24">
        <f>BRPL_EOD!T82-BRPL_ISGS_exbus!T82</f>
        <v>-1.3232684563757591E-3</v>
      </c>
      <c r="U82" s="24">
        <f>BRPL_EOD!U82-BRPL_ISGS_exbus!U82</f>
        <v>-1.4783013110033494E-3</v>
      </c>
      <c r="V82" s="24">
        <f>BRPL_EOD!V82-BRPL_ISGS_exbus!V82</f>
        <v>6.4373636363637132E-3</v>
      </c>
      <c r="W82" s="24">
        <f>BRPL_EOD!W82-BRPL_ISGS_exbus!W82</f>
        <v>-5.4649097287189363E-3</v>
      </c>
      <c r="X82" s="24">
        <f>BRPL_EOD!X82-BRPL_ISGS_exbus!X82</f>
        <v>-3.2765592450090253E-3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1.5515749174710436E-3</v>
      </c>
      <c r="L83" s="24">
        <f>BRPL_EOD!L83-BRPL_ISGS_exbus!L83</f>
        <v>0</v>
      </c>
      <c r="M83" s="24">
        <f>BRPL_EOD!M83-BRPL_ISGS_exbus!M83</f>
        <v>9.3609430051841969E-3</v>
      </c>
      <c r="N83" s="24">
        <f>BRPL_EOD!N83-BRPL_ISGS_exbus!N83</f>
        <v>-1.7699580209935561E-3</v>
      </c>
      <c r="O83" s="24">
        <f>BRPL_EOD!O83-BRPL_ISGS_exbus!O83</f>
        <v>1.7961982945280397E-4</v>
      </c>
      <c r="P83" s="24">
        <f>BRPL_EOD!P83-BRPL_ISGS_exbus!P83</f>
        <v>-3.105796850174869E-3</v>
      </c>
      <c r="Q83" s="24">
        <f>BRPL_EOD!Q83-BRPL_ISGS_exbus!Q83</f>
        <v>2.3162846681916704E-3</v>
      </c>
      <c r="R83" s="24">
        <f>BRPL_EOD!R83-BRPL_ISGS_exbus!R83</f>
        <v>5.13324607933896E-3</v>
      </c>
      <c r="S83" s="24">
        <f>BRPL_EOD!S83-BRPL_ISGS_exbus!S83</f>
        <v>8.8570352059917923E-3</v>
      </c>
      <c r="T83" s="24">
        <f>BRPL_EOD!T83-BRPL_ISGS_exbus!T83</f>
        <v>-1.3232684563757591E-3</v>
      </c>
      <c r="U83" s="24">
        <f>BRPL_EOD!U83-BRPL_ISGS_exbus!U83</f>
        <v>-1.4783013110033494E-3</v>
      </c>
      <c r="V83" s="24">
        <f>BRPL_EOD!V83-BRPL_ISGS_exbus!V83</f>
        <v>6.4373636363637132E-3</v>
      </c>
      <c r="W83" s="24">
        <f>BRPL_EOD!W83-BRPL_ISGS_exbus!W83</f>
        <v>-5.4649097287189363E-3</v>
      </c>
      <c r="X83" s="24">
        <f>BRPL_EOD!X83-BRPL_ISGS_exbus!X83</f>
        <v>-3.2765592450090253E-3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1.5515749174710436E-3</v>
      </c>
      <c r="L84" s="24">
        <f>BRPL_EOD!L84-BRPL_ISGS_exbus!L84</f>
        <v>0</v>
      </c>
      <c r="M84" s="24">
        <f>BRPL_EOD!M84-BRPL_ISGS_exbus!M84</f>
        <v>9.3609430051841969E-3</v>
      </c>
      <c r="N84" s="24">
        <f>BRPL_EOD!N84-BRPL_ISGS_exbus!N84</f>
        <v>-1.7699580209935561E-3</v>
      </c>
      <c r="O84" s="24">
        <f>BRPL_EOD!O84-BRPL_ISGS_exbus!O84</f>
        <v>1.7961982945280397E-4</v>
      </c>
      <c r="P84" s="24">
        <f>BRPL_EOD!P84-BRPL_ISGS_exbus!P84</f>
        <v>-3.105796850174869E-3</v>
      </c>
      <c r="Q84" s="24">
        <f>BRPL_EOD!Q84-BRPL_ISGS_exbus!Q84</f>
        <v>2.3162846681916704E-3</v>
      </c>
      <c r="R84" s="24">
        <f>BRPL_EOD!R84-BRPL_ISGS_exbus!R84</f>
        <v>5.13324607933896E-3</v>
      </c>
      <c r="S84" s="24">
        <f>BRPL_EOD!S84-BRPL_ISGS_exbus!S84</f>
        <v>8.8570352059917923E-3</v>
      </c>
      <c r="T84" s="24">
        <f>BRPL_EOD!T84-BRPL_ISGS_exbus!T84</f>
        <v>-1.3232684563757591E-3</v>
      </c>
      <c r="U84" s="24">
        <f>BRPL_EOD!U84-BRPL_ISGS_exbus!U84</f>
        <v>-1.4783013110033494E-3</v>
      </c>
      <c r="V84" s="24">
        <f>BRPL_EOD!V84-BRPL_ISGS_exbus!V84</f>
        <v>6.4373636363637132E-3</v>
      </c>
      <c r="W84" s="24">
        <f>BRPL_EOD!W84-BRPL_ISGS_exbus!W84</f>
        <v>-5.4649097287189363E-3</v>
      </c>
      <c r="X84" s="24">
        <f>BRPL_EOD!X84-BRPL_ISGS_exbus!X84</f>
        <v>-3.2765592450090253E-3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1.5515749174710436E-3</v>
      </c>
      <c r="L85" s="24">
        <f>BRPL_EOD!L85-BRPL_ISGS_exbus!L85</f>
        <v>0</v>
      </c>
      <c r="M85" s="24">
        <f>BRPL_EOD!M85-BRPL_ISGS_exbus!M85</f>
        <v>9.3609430051841969E-3</v>
      </c>
      <c r="N85" s="24">
        <f>BRPL_EOD!N85-BRPL_ISGS_exbus!N85</f>
        <v>-1.7699580209935561E-3</v>
      </c>
      <c r="O85" s="24">
        <f>BRPL_EOD!O85-BRPL_ISGS_exbus!O85</f>
        <v>1.7961982945280397E-4</v>
      </c>
      <c r="P85" s="24">
        <f>BRPL_EOD!P85-BRPL_ISGS_exbus!P85</f>
        <v>-3.105796850174869E-3</v>
      </c>
      <c r="Q85" s="24">
        <f>BRPL_EOD!Q85-BRPL_ISGS_exbus!Q85</f>
        <v>2.3162846681916704E-3</v>
      </c>
      <c r="R85" s="24">
        <f>BRPL_EOD!R85-BRPL_ISGS_exbus!R85</f>
        <v>5.13324607933896E-3</v>
      </c>
      <c r="S85" s="24">
        <f>BRPL_EOD!S85-BRPL_ISGS_exbus!S85</f>
        <v>8.8570352059917923E-3</v>
      </c>
      <c r="T85" s="24">
        <f>BRPL_EOD!T85-BRPL_ISGS_exbus!T85</f>
        <v>-1.3232684563757591E-3</v>
      </c>
      <c r="U85" s="24">
        <f>BRPL_EOD!U85-BRPL_ISGS_exbus!U85</f>
        <v>-1.4783013110033494E-3</v>
      </c>
      <c r="V85" s="24">
        <f>BRPL_EOD!V85-BRPL_ISGS_exbus!V85</f>
        <v>6.4373636363637132E-3</v>
      </c>
      <c r="W85" s="24">
        <f>BRPL_EOD!W85-BRPL_ISGS_exbus!W85</f>
        <v>-5.4649097287189363E-3</v>
      </c>
      <c r="X85" s="24">
        <f>BRPL_EOD!X85-BRPL_ISGS_exbus!X85</f>
        <v>-3.2765592450090253E-3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1.5515749174710436E-3</v>
      </c>
      <c r="L86" s="24">
        <f>BRPL_EOD!L86-BRPL_ISGS_exbus!L86</f>
        <v>0</v>
      </c>
      <c r="M86" s="24">
        <f>BRPL_EOD!M86-BRPL_ISGS_exbus!M86</f>
        <v>9.3609430051841969E-3</v>
      </c>
      <c r="N86" s="24">
        <f>BRPL_EOD!N86-BRPL_ISGS_exbus!N86</f>
        <v>-1.7699580209935561E-3</v>
      </c>
      <c r="O86" s="24">
        <f>BRPL_EOD!O86-BRPL_ISGS_exbus!O86</f>
        <v>1.7961982945280397E-4</v>
      </c>
      <c r="P86" s="24">
        <f>BRPL_EOD!P86-BRPL_ISGS_exbus!P86</f>
        <v>-3.105796850174869E-3</v>
      </c>
      <c r="Q86" s="24">
        <f>BRPL_EOD!Q86-BRPL_ISGS_exbus!Q86</f>
        <v>2.3162846681916704E-3</v>
      </c>
      <c r="R86" s="24">
        <f>BRPL_EOD!R86-BRPL_ISGS_exbus!R86</f>
        <v>5.13324607933896E-3</v>
      </c>
      <c r="S86" s="24">
        <f>BRPL_EOD!S86-BRPL_ISGS_exbus!S86</f>
        <v>8.8570352059917923E-3</v>
      </c>
      <c r="T86" s="24">
        <f>BRPL_EOD!T86-BRPL_ISGS_exbus!T86</f>
        <v>-1.3232684563757591E-3</v>
      </c>
      <c r="U86" s="24">
        <f>BRPL_EOD!U86-BRPL_ISGS_exbus!U86</f>
        <v>-1.4783013110033494E-3</v>
      </c>
      <c r="V86" s="24">
        <f>BRPL_EOD!V86-BRPL_ISGS_exbus!V86</f>
        <v>6.4373636363637132E-3</v>
      </c>
      <c r="W86" s="24">
        <f>BRPL_EOD!W86-BRPL_ISGS_exbus!W86</f>
        <v>-5.4649097287189363E-3</v>
      </c>
      <c r="X86" s="24">
        <f>BRPL_EOD!X86-BRPL_ISGS_exbus!X86</f>
        <v>-3.2765592450090253E-3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1.5515749174710436E-3</v>
      </c>
      <c r="L87" s="24">
        <f>BRPL_EOD!L87-BRPL_ISGS_exbus!L87</f>
        <v>0</v>
      </c>
      <c r="M87" s="24">
        <f>BRPL_EOD!M87-BRPL_ISGS_exbus!M87</f>
        <v>9.3609430051841969E-3</v>
      </c>
      <c r="N87" s="24">
        <f>BRPL_EOD!N87-BRPL_ISGS_exbus!N87</f>
        <v>-1.7699580209935561E-3</v>
      </c>
      <c r="O87" s="24">
        <f>BRPL_EOD!O87-BRPL_ISGS_exbus!O87</f>
        <v>1.7961982945280397E-4</v>
      </c>
      <c r="P87" s="24">
        <f>BRPL_EOD!P87-BRPL_ISGS_exbus!P87</f>
        <v>-3.105796850174869E-3</v>
      </c>
      <c r="Q87" s="24">
        <f>BRPL_EOD!Q87-BRPL_ISGS_exbus!Q87</f>
        <v>2.3162846681916704E-3</v>
      </c>
      <c r="R87" s="24">
        <f>BRPL_EOD!R87-BRPL_ISGS_exbus!R87</f>
        <v>5.13324607933896E-3</v>
      </c>
      <c r="S87" s="24">
        <f>BRPL_EOD!S87-BRPL_ISGS_exbus!S87</f>
        <v>8.8570352059917923E-3</v>
      </c>
      <c r="T87" s="24">
        <f>BRPL_EOD!T87-BRPL_ISGS_exbus!T87</f>
        <v>-1.3232684563757591E-3</v>
      </c>
      <c r="U87" s="24">
        <f>BRPL_EOD!U87-BRPL_ISGS_exbus!U87</f>
        <v>-1.4783013110033494E-3</v>
      </c>
      <c r="V87" s="24">
        <f>BRPL_EOD!V87-BRPL_ISGS_exbus!V87</f>
        <v>6.4373636363637132E-3</v>
      </c>
      <c r="W87" s="24">
        <f>BRPL_EOD!W87-BRPL_ISGS_exbus!W87</f>
        <v>-5.4649097287189363E-3</v>
      </c>
      <c r="X87" s="24">
        <f>BRPL_EOD!X87-BRPL_ISGS_exbus!X87</f>
        <v>-3.2765592450090253E-3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1.5515749174710436E-3</v>
      </c>
      <c r="L88" s="24">
        <f>BRPL_EOD!L88-BRPL_ISGS_exbus!L88</f>
        <v>0</v>
      </c>
      <c r="M88" s="24">
        <f>BRPL_EOD!M88-BRPL_ISGS_exbus!M88</f>
        <v>9.3609430051841969E-3</v>
      </c>
      <c r="N88" s="24">
        <f>BRPL_EOD!N88-BRPL_ISGS_exbus!N88</f>
        <v>-1.7699580209935561E-3</v>
      </c>
      <c r="O88" s="24">
        <f>BRPL_EOD!O88-BRPL_ISGS_exbus!O88</f>
        <v>1.7961982945280397E-4</v>
      </c>
      <c r="P88" s="24">
        <f>BRPL_EOD!P88-BRPL_ISGS_exbus!P88</f>
        <v>-3.105796850174869E-3</v>
      </c>
      <c r="Q88" s="24">
        <f>BRPL_EOD!Q88-BRPL_ISGS_exbus!Q88</f>
        <v>2.3162846681916704E-3</v>
      </c>
      <c r="R88" s="24">
        <f>BRPL_EOD!R88-BRPL_ISGS_exbus!R88</f>
        <v>5.13324607933896E-3</v>
      </c>
      <c r="S88" s="24">
        <f>BRPL_EOD!S88-BRPL_ISGS_exbus!S88</f>
        <v>8.8570352059917923E-3</v>
      </c>
      <c r="T88" s="24">
        <f>BRPL_EOD!T88-BRPL_ISGS_exbus!T88</f>
        <v>-1.3232684563757591E-3</v>
      </c>
      <c r="U88" s="24">
        <f>BRPL_EOD!U88-BRPL_ISGS_exbus!U88</f>
        <v>-1.4783013110033494E-3</v>
      </c>
      <c r="V88" s="24">
        <f>BRPL_EOD!V88-BRPL_ISGS_exbus!V88</f>
        <v>6.4373636363637132E-3</v>
      </c>
      <c r="W88" s="24">
        <f>BRPL_EOD!W88-BRPL_ISGS_exbus!W88</f>
        <v>-5.4649097287189363E-3</v>
      </c>
      <c r="X88" s="24">
        <f>BRPL_EOD!X88-BRPL_ISGS_exbus!X88</f>
        <v>-3.2765592450090253E-3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1.5515749174710436E-3</v>
      </c>
      <c r="L89" s="24">
        <f>BRPL_EOD!L89-BRPL_ISGS_exbus!L89</f>
        <v>0</v>
      </c>
      <c r="M89" s="24">
        <f>BRPL_EOD!M89-BRPL_ISGS_exbus!M89</f>
        <v>9.3609430051841969E-3</v>
      </c>
      <c r="N89" s="24">
        <f>BRPL_EOD!N89-BRPL_ISGS_exbus!N89</f>
        <v>-1.7699580209935561E-3</v>
      </c>
      <c r="O89" s="24">
        <f>BRPL_EOD!O89-BRPL_ISGS_exbus!O89</f>
        <v>1.7961982945280397E-4</v>
      </c>
      <c r="P89" s="24">
        <f>BRPL_EOD!P89-BRPL_ISGS_exbus!P89</f>
        <v>-3.105796850174869E-3</v>
      </c>
      <c r="Q89" s="24">
        <f>BRPL_EOD!Q89-BRPL_ISGS_exbus!Q89</f>
        <v>2.3162846681916704E-3</v>
      </c>
      <c r="R89" s="24">
        <f>BRPL_EOD!R89-BRPL_ISGS_exbus!R89</f>
        <v>5.13324607933896E-3</v>
      </c>
      <c r="S89" s="24">
        <f>BRPL_EOD!S89-BRPL_ISGS_exbus!S89</f>
        <v>8.8570352059917923E-3</v>
      </c>
      <c r="T89" s="24">
        <f>BRPL_EOD!T89-BRPL_ISGS_exbus!T89</f>
        <v>-1.3232684563757591E-3</v>
      </c>
      <c r="U89" s="24">
        <f>BRPL_EOD!U89-BRPL_ISGS_exbus!U89</f>
        <v>-1.4783013110033494E-3</v>
      </c>
      <c r="V89" s="24">
        <f>BRPL_EOD!V89-BRPL_ISGS_exbus!V89</f>
        <v>6.4373636363637132E-3</v>
      </c>
      <c r="W89" s="24">
        <f>BRPL_EOD!W89-BRPL_ISGS_exbus!W89</f>
        <v>-5.4649097287189363E-3</v>
      </c>
      <c r="X89" s="24">
        <f>BRPL_EOD!X89-BRPL_ISGS_exbus!X89</f>
        <v>-3.2765592450090253E-3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1.5515749174710436E-3</v>
      </c>
      <c r="L90" s="24">
        <f>BRPL_EOD!L90-BRPL_ISGS_exbus!L90</f>
        <v>0</v>
      </c>
      <c r="M90" s="24">
        <f>BRPL_EOD!M90-BRPL_ISGS_exbus!M90</f>
        <v>9.3609430051841969E-3</v>
      </c>
      <c r="N90" s="24">
        <f>BRPL_EOD!N90-BRPL_ISGS_exbus!N90</f>
        <v>-1.7699580209935561E-3</v>
      </c>
      <c r="O90" s="24">
        <f>BRPL_EOD!O90-BRPL_ISGS_exbus!O90</f>
        <v>1.7961982945280397E-4</v>
      </c>
      <c r="P90" s="24">
        <f>BRPL_EOD!P90-BRPL_ISGS_exbus!P90</f>
        <v>-3.105796850174869E-3</v>
      </c>
      <c r="Q90" s="24">
        <f>BRPL_EOD!Q90-BRPL_ISGS_exbus!Q90</f>
        <v>2.3162846681916704E-3</v>
      </c>
      <c r="R90" s="24">
        <f>BRPL_EOD!R90-BRPL_ISGS_exbus!R90</f>
        <v>5.13324607933896E-3</v>
      </c>
      <c r="S90" s="24">
        <f>BRPL_EOD!S90-BRPL_ISGS_exbus!S90</f>
        <v>8.8570352059917923E-3</v>
      </c>
      <c r="T90" s="24">
        <f>BRPL_EOD!T90-BRPL_ISGS_exbus!T90</f>
        <v>-1.3232684563757591E-3</v>
      </c>
      <c r="U90" s="24">
        <f>BRPL_EOD!U90-BRPL_ISGS_exbus!U90</f>
        <v>-1.4783013110033494E-3</v>
      </c>
      <c r="V90" s="24">
        <f>BRPL_EOD!V90-BRPL_ISGS_exbus!V90</f>
        <v>6.4373636363637132E-3</v>
      </c>
      <c r="W90" s="24">
        <f>BRPL_EOD!W90-BRPL_ISGS_exbus!W90</f>
        <v>-5.4649097287189363E-3</v>
      </c>
      <c r="X90" s="24">
        <f>BRPL_EOD!X90-BRPL_ISGS_exbus!X90</f>
        <v>-3.2765592450090253E-3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1.5515749174710436E-3</v>
      </c>
      <c r="L91" s="24">
        <f>BRPL_EOD!L91-BRPL_ISGS_exbus!L91</f>
        <v>0</v>
      </c>
      <c r="M91" s="24">
        <f>BRPL_EOD!M91-BRPL_ISGS_exbus!M91</f>
        <v>9.3609430051841969E-3</v>
      </c>
      <c r="N91" s="24">
        <f>BRPL_EOD!N91-BRPL_ISGS_exbus!N91</f>
        <v>-1.7699580209935561E-3</v>
      </c>
      <c r="O91" s="24">
        <f>BRPL_EOD!O91-BRPL_ISGS_exbus!O91</f>
        <v>1.7961982945280397E-4</v>
      </c>
      <c r="P91" s="24">
        <f>BRPL_EOD!P91-BRPL_ISGS_exbus!P91</f>
        <v>-3.105796850174869E-3</v>
      </c>
      <c r="Q91" s="24">
        <f>BRPL_EOD!Q91-BRPL_ISGS_exbus!Q91</f>
        <v>2.3162846681916704E-3</v>
      </c>
      <c r="R91" s="24">
        <f>BRPL_EOD!R91-BRPL_ISGS_exbus!R91</f>
        <v>5.13324607933896E-3</v>
      </c>
      <c r="S91" s="24">
        <f>BRPL_EOD!S91-BRPL_ISGS_exbus!S91</f>
        <v>8.8570352059917923E-3</v>
      </c>
      <c r="T91" s="24">
        <f>BRPL_EOD!T91-BRPL_ISGS_exbus!T91</f>
        <v>-1.3232684563757591E-3</v>
      </c>
      <c r="U91" s="24">
        <f>BRPL_EOD!U91-BRPL_ISGS_exbus!U91</f>
        <v>-1.4783013110033494E-3</v>
      </c>
      <c r="V91" s="24">
        <f>BRPL_EOD!V91-BRPL_ISGS_exbus!V91</f>
        <v>6.4373636363637132E-3</v>
      </c>
      <c r="W91" s="24">
        <f>BRPL_EOD!W91-BRPL_ISGS_exbus!W91</f>
        <v>-5.4649097287189363E-3</v>
      </c>
      <c r="X91" s="24">
        <f>BRPL_EOD!X91-BRPL_ISGS_exbus!X91</f>
        <v>-3.2765592450090253E-3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1.5515749174710436E-3</v>
      </c>
      <c r="L92" s="24">
        <f>BRPL_EOD!L92-BRPL_ISGS_exbus!L92</f>
        <v>0</v>
      </c>
      <c r="M92" s="24">
        <f>BRPL_EOD!M92-BRPL_ISGS_exbus!M92</f>
        <v>9.3609430051841969E-3</v>
      </c>
      <c r="N92" s="24">
        <f>BRPL_EOD!N92-BRPL_ISGS_exbus!N92</f>
        <v>-1.7699580209935561E-3</v>
      </c>
      <c r="O92" s="24">
        <f>BRPL_EOD!O92-BRPL_ISGS_exbus!O92</f>
        <v>1.7961982945280397E-4</v>
      </c>
      <c r="P92" s="24">
        <f>BRPL_EOD!P92-BRPL_ISGS_exbus!P92</f>
        <v>-3.105796850174869E-3</v>
      </c>
      <c r="Q92" s="24">
        <f>BRPL_EOD!Q92-BRPL_ISGS_exbus!Q92</f>
        <v>2.3162846681916704E-3</v>
      </c>
      <c r="R92" s="24">
        <f>BRPL_EOD!R92-BRPL_ISGS_exbus!R92</f>
        <v>5.13324607933896E-3</v>
      </c>
      <c r="S92" s="24">
        <f>BRPL_EOD!S92-BRPL_ISGS_exbus!S92</f>
        <v>8.8570352059917923E-3</v>
      </c>
      <c r="T92" s="24">
        <f>BRPL_EOD!T92-BRPL_ISGS_exbus!T92</f>
        <v>-1.3232684563757591E-3</v>
      </c>
      <c r="U92" s="24">
        <f>BRPL_EOD!U92-BRPL_ISGS_exbus!U92</f>
        <v>-1.4783013110033494E-3</v>
      </c>
      <c r="V92" s="24">
        <f>BRPL_EOD!V92-BRPL_ISGS_exbus!V92</f>
        <v>6.4373636363637132E-3</v>
      </c>
      <c r="W92" s="24">
        <f>BRPL_EOD!W92-BRPL_ISGS_exbus!W92</f>
        <v>-5.4649097287189363E-3</v>
      </c>
      <c r="X92" s="24">
        <f>BRPL_EOD!X92-BRPL_ISGS_exbus!X92</f>
        <v>-3.2765592450090253E-3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1.5515749174710436E-3</v>
      </c>
      <c r="L93" s="24">
        <f>BRPL_EOD!L93-BRPL_ISGS_exbus!L93</f>
        <v>0</v>
      </c>
      <c r="M93" s="24">
        <f>BRPL_EOD!M93-BRPL_ISGS_exbus!M93</f>
        <v>9.3609430051841969E-3</v>
      </c>
      <c r="N93" s="24">
        <f>BRPL_EOD!N93-BRPL_ISGS_exbus!N93</f>
        <v>-1.7699580209935561E-3</v>
      </c>
      <c r="O93" s="24">
        <f>BRPL_EOD!O93-BRPL_ISGS_exbus!O93</f>
        <v>1.7961982945280397E-4</v>
      </c>
      <c r="P93" s="24">
        <f>BRPL_EOD!P93-BRPL_ISGS_exbus!P93</f>
        <v>-3.105796850174869E-3</v>
      </c>
      <c r="Q93" s="24">
        <f>BRPL_EOD!Q93-BRPL_ISGS_exbus!Q93</f>
        <v>2.3162846681916704E-3</v>
      </c>
      <c r="R93" s="24">
        <f>BRPL_EOD!R93-BRPL_ISGS_exbus!R93</f>
        <v>5.13324607933896E-3</v>
      </c>
      <c r="S93" s="24">
        <f>BRPL_EOD!S93-BRPL_ISGS_exbus!S93</f>
        <v>8.8570352059917923E-3</v>
      </c>
      <c r="T93" s="24">
        <f>BRPL_EOD!T93-BRPL_ISGS_exbus!T93</f>
        <v>-1.3232684563757591E-3</v>
      </c>
      <c r="U93" s="24">
        <f>BRPL_EOD!U93-BRPL_ISGS_exbus!U93</f>
        <v>-1.4783013110033494E-3</v>
      </c>
      <c r="V93" s="24">
        <f>BRPL_EOD!V93-BRPL_ISGS_exbus!V93</f>
        <v>6.4373636363637132E-3</v>
      </c>
      <c r="W93" s="24">
        <f>BRPL_EOD!W93-BRPL_ISGS_exbus!W93</f>
        <v>-5.4649097287189363E-3</v>
      </c>
      <c r="X93" s="24">
        <f>BRPL_EOD!X93-BRPL_ISGS_exbus!X93</f>
        <v>-3.2765592450090253E-3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1.5515749174710436E-3</v>
      </c>
      <c r="L94" s="24">
        <f>BRPL_EOD!L94-BRPL_ISGS_exbus!L94</f>
        <v>0</v>
      </c>
      <c r="M94" s="24">
        <f>BRPL_EOD!M94-BRPL_ISGS_exbus!M94</f>
        <v>9.3609430051841969E-3</v>
      </c>
      <c r="N94" s="24">
        <f>BRPL_EOD!N94-BRPL_ISGS_exbus!N94</f>
        <v>-1.7699580209935561E-3</v>
      </c>
      <c r="O94" s="24">
        <f>BRPL_EOD!O94-BRPL_ISGS_exbus!O94</f>
        <v>1.7961982945280397E-4</v>
      </c>
      <c r="P94" s="24">
        <f>BRPL_EOD!P94-BRPL_ISGS_exbus!P94</f>
        <v>-3.105796850174869E-3</v>
      </c>
      <c r="Q94" s="24">
        <f>BRPL_EOD!Q94-BRPL_ISGS_exbus!Q94</f>
        <v>2.3162846681916704E-3</v>
      </c>
      <c r="R94" s="24">
        <f>BRPL_EOD!R94-BRPL_ISGS_exbus!R94</f>
        <v>5.13324607933896E-3</v>
      </c>
      <c r="S94" s="24">
        <f>BRPL_EOD!S94-BRPL_ISGS_exbus!S94</f>
        <v>8.8570352059917923E-3</v>
      </c>
      <c r="T94" s="24">
        <f>BRPL_EOD!T94-BRPL_ISGS_exbus!T94</f>
        <v>-1.3232684563757591E-3</v>
      </c>
      <c r="U94" s="24">
        <f>BRPL_EOD!U94-BRPL_ISGS_exbus!U94</f>
        <v>-1.4783013110033494E-3</v>
      </c>
      <c r="V94" s="24">
        <f>BRPL_EOD!V94-BRPL_ISGS_exbus!V94</f>
        <v>6.4373636363637132E-3</v>
      </c>
      <c r="W94" s="24">
        <f>BRPL_EOD!W94-BRPL_ISGS_exbus!W94</f>
        <v>-5.4649097287189363E-3</v>
      </c>
      <c r="X94" s="24">
        <f>BRPL_EOD!X94-BRPL_ISGS_exbus!X94</f>
        <v>-3.2765592450090253E-3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1.5515749174710436E-3</v>
      </c>
      <c r="L95" s="24">
        <f>BRPL_EOD!L95-BRPL_ISGS_exbus!L95</f>
        <v>0</v>
      </c>
      <c r="M95" s="24">
        <f>BRPL_EOD!M95-BRPL_ISGS_exbus!M95</f>
        <v>9.3609430051841969E-3</v>
      </c>
      <c r="N95" s="24">
        <f>BRPL_EOD!N95-BRPL_ISGS_exbus!N95</f>
        <v>-1.7699580209935561E-3</v>
      </c>
      <c r="O95" s="24">
        <f>BRPL_EOD!O95-BRPL_ISGS_exbus!O95</f>
        <v>1.7961982945280397E-4</v>
      </c>
      <c r="P95" s="24">
        <f>BRPL_EOD!P95-BRPL_ISGS_exbus!P95</f>
        <v>-3.105796850174869E-3</v>
      </c>
      <c r="Q95" s="24">
        <f>BRPL_EOD!Q95-BRPL_ISGS_exbus!Q95</f>
        <v>2.3162846681916704E-3</v>
      </c>
      <c r="R95" s="24">
        <f>BRPL_EOD!R95-BRPL_ISGS_exbus!R95</f>
        <v>5.13324607933896E-3</v>
      </c>
      <c r="S95" s="24">
        <f>BRPL_EOD!S95-BRPL_ISGS_exbus!S95</f>
        <v>8.8570352059917923E-3</v>
      </c>
      <c r="T95" s="24">
        <f>BRPL_EOD!T95-BRPL_ISGS_exbus!T95</f>
        <v>-1.3232684563757591E-3</v>
      </c>
      <c r="U95" s="24">
        <f>BRPL_EOD!U95-BRPL_ISGS_exbus!U95</f>
        <v>-1.4783013110033494E-3</v>
      </c>
      <c r="V95" s="24">
        <f>BRPL_EOD!V95-BRPL_ISGS_exbus!V95</f>
        <v>6.4373636363637132E-3</v>
      </c>
      <c r="W95" s="24">
        <f>BRPL_EOD!W95-BRPL_ISGS_exbus!W95</f>
        <v>-5.4649097287189363E-3</v>
      </c>
      <c r="X95" s="24">
        <f>BRPL_EOD!X95-BRPL_ISGS_exbus!X95</f>
        <v>-3.2765592450090253E-3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1.5515749174710436E-3</v>
      </c>
      <c r="L96" s="24">
        <f>BRPL_EOD!L96-BRPL_ISGS_exbus!L96</f>
        <v>0</v>
      </c>
      <c r="M96" s="24">
        <f>BRPL_EOD!M96-BRPL_ISGS_exbus!M96</f>
        <v>9.3609430051841969E-3</v>
      </c>
      <c r="N96" s="24">
        <f>BRPL_EOD!N96-BRPL_ISGS_exbus!N96</f>
        <v>-1.7699580209935561E-3</v>
      </c>
      <c r="O96" s="24">
        <f>BRPL_EOD!O96-BRPL_ISGS_exbus!O96</f>
        <v>1.7961982945280397E-4</v>
      </c>
      <c r="P96" s="24">
        <f>BRPL_EOD!P96-BRPL_ISGS_exbus!P96</f>
        <v>-3.105796850174869E-3</v>
      </c>
      <c r="Q96" s="24">
        <f>BRPL_EOD!Q96-BRPL_ISGS_exbus!Q96</f>
        <v>2.3162846681916704E-3</v>
      </c>
      <c r="R96" s="24">
        <f>BRPL_EOD!R96-BRPL_ISGS_exbus!R96</f>
        <v>5.13324607933896E-3</v>
      </c>
      <c r="S96" s="24">
        <f>BRPL_EOD!S96-BRPL_ISGS_exbus!S96</f>
        <v>8.8570352059917923E-3</v>
      </c>
      <c r="T96" s="24">
        <f>BRPL_EOD!T96-BRPL_ISGS_exbus!T96</f>
        <v>-1.3232684563757591E-3</v>
      </c>
      <c r="U96" s="24">
        <f>BRPL_EOD!U96-BRPL_ISGS_exbus!U96</f>
        <v>-1.4783013110033494E-3</v>
      </c>
      <c r="V96" s="24">
        <f>BRPL_EOD!V96-BRPL_ISGS_exbus!V96</f>
        <v>6.4373636363637132E-3</v>
      </c>
      <c r="W96" s="24">
        <f>BRPL_EOD!W96-BRPL_ISGS_exbus!W96</f>
        <v>-5.4649097287189363E-3</v>
      </c>
      <c r="X96" s="24">
        <f>BRPL_EOD!X96-BRPL_ISGS_exbus!X96</f>
        <v>-3.2765592450090253E-3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1.5515749174710436E-3</v>
      </c>
      <c r="L97" s="24">
        <f>BRPL_EOD!L97-BRPL_ISGS_exbus!L97</f>
        <v>0</v>
      </c>
      <c r="M97" s="24">
        <f>BRPL_EOD!M97-BRPL_ISGS_exbus!M97</f>
        <v>9.3609430051841969E-3</v>
      </c>
      <c r="N97" s="24">
        <f>BRPL_EOD!N97-BRPL_ISGS_exbus!N97</f>
        <v>-1.7699580209935561E-3</v>
      </c>
      <c r="O97" s="24">
        <f>BRPL_EOD!O97-BRPL_ISGS_exbus!O97</f>
        <v>1.7961982945280397E-4</v>
      </c>
      <c r="P97" s="24">
        <f>BRPL_EOD!P97-BRPL_ISGS_exbus!P97</f>
        <v>-3.105796850174869E-3</v>
      </c>
      <c r="Q97" s="24">
        <f>BRPL_EOD!Q97-BRPL_ISGS_exbus!Q97</f>
        <v>2.3162846681916704E-3</v>
      </c>
      <c r="R97" s="24">
        <f>BRPL_EOD!R97-BRPL_ISGS_exbus!R97</f>
        <v>5.13324607933896E-3</v>
      </c>
      <c r="S97" s="24">
        <f>BRPL_EOD!S97-BRPL_ISGS_exbus!S97</f>
        <v>8.8570352059917923E-3</v>
      </c>
      <c r="T97" s="24">
        <f>BRPL_EOD!T97-BRPL_ISGS_exbus!T97</f>
        <v>-1.3232684563757591E-3</v>
      </c>
      <c r="U97" s="24">
        <f>BRPL_EOD!U97-BRPL_ISGS_exbus!U97</f>
        <v>-1.4783013110033494E-3</v>
      </c>
      <c r="V97" s="24">
        <f>BRPL_EOD!V97-BRPL_ISGS_exbus!V97</f>
        <v>6.4373636363637132E-3</v>
      </c>
      <c r="W97" s="24">
        <f>BRPL_EOD!W97-BRPL_ISGS_exbus!W97</f>
        <v>-5.4649097287189363E-3</v>
      </c>
      <c r="X97" s="24">
        <f>BRPL_EOD!X97-BRPL_ISGS_exbus!X97</f>
        <v>-3.2765592450090253E-3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1.5515749174710436E-3</v>
      </c>
      <c r="L98" s="24">
        <f>BRPL_EOD!L98-BRPL_ISGS_exbus!L98</f>
        <v>0</v>
      </c>
      <c r="M98" s="24">
        <f>BRPL_EOD!M98-BRPL_ISGS_exbus!M98</f>
        <v>9.3609430051841969E-3</v>
      </c>
      <c r="N98" s="24">
        <f>BRPL_EOD!N98-BRPL_ISGS_exbus!N98</f>
        <v>-1.7699580209935561E-3</v>
      </c>
      <c r="O98" s="24">
        <f>BRPL_EOD!O98-BRPL_ISGS_exbus!O98</f>
        <v>1.7961982945280397E-4</v>
      </c>
      <c r="P98" s="24">
        <f>BRPL_EOD!P98-BRPL_ISGS_exbus!P98</f>
        <v>-3.105796850174869E-3</v>
      </c>
      <c r="Q98" s="24">
        <f>BRPL_EOD!Q98-BRPL_ISGS_exbus!Q98</f>
        <v>2.3162846681916704E-3</v>
      </c>
      <c r="R98" s="24">
        <f>BRPL_EOD!R98-BRPL_ISGS_exbus!R98</f>
        <v>5.13324607933896E-3</v>
      </c>
      <c r="S98" s="24">
        <f>BRPL_EOD!S98-BRPL_ISGS_exbus!S98</f>
        <v>8.8570352059917923E-3</v>
      </c>
      <c r="T98" s="24">
        <f>BRPL_EOD!T98-BRPL_ISGS_exbus!T98</f>
        <v>-1.3232684563757591E-3</v>
      </c>
      <c r="U98" s="24">
        <f>BRPL_EOD!U98-BRPL_ISGS_exbus!U98</f>
        <v>-1.4783013110033494E-3</v>
      </c>
      <c r="V98" s="24">
        <f>BRPL_EOD!V98-BRPL_ISGS_exbus!V98</f>
        <v>6.4373636363637132E-3</v>
      </c>
      <c r="W98" s="24">
        <f>BRPL_EOD!W98-BRPL_ISGS_exbus!W98</f>
        <v>-5.4649097287189363E-3</v>
      </c>
      <c r="X98" s="24">
        <f>BRPL_EOD!X98-BRPL_ISGS_exbus!X98</f>
        <v>-3.2765592450090253E-3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-1.4659598214285545E-6</v>
      </c>
      <c r="K99" s="24">
        <f>BRPL_EOD!K99-BRPL_ISGS_exbus!K99</f>
        <v>-3.6033758416209594E-5</v>
      </c>
      <c r="L99" s="24">
        <f>BRPL_EOD!L99-BRPL_ISGS_exbus!L99</f>
        <v>-1.0950742584947548E-6</v>
      </c>
      <c r="M99" s="24">
        <f>BRPL_EOD!M99-BRPL_ISGS_exbus!M99</f>
        <v>1.7605021141986477E-4</v>
      </c>
      <c r="N99" s="24">
        <f>BRPL_EOD!N99-BRPL_ISGS_exbus!N99</f>
        <v>-2.5991216244802828E-5</v>
      </c>
      <c r="O99" s="24">
        <f>BRPL_EOD!O99-BRPL_ISGS_exbus!O99</f>
        <v>7.0651989574344043E-6</v>
      </c>
      <c r="P99" s="24">
        <f>BRPL_EOD!P99-BRPL_ISGS_exbus!P99</f>
        <v>-5.4255030207173149E-5</v>
      </c>
      <c r="Q99" s="24">
        <f>BRPL_EOD!Q99-BRPL_ISGS_exbus!Q99</f>
        <v>4.0682002610425982E-5</v>
      </c>
      <c r="R99" s="24">
        <f>BRPL_EOD!R99-BRPL_ISGS_exbus!R99</f>
        <v>9.2993578493294482E-5</v>
      </c>
      <c r="S99" s="24">
        <f>BRPL_EOD!S99-BRPL_ISGS_exbus!S99</f>
        <v>1.459663652888521E-4</v>
      </c>
      <c r="T99" s="24">
        <f>BRPL_EOD!T99-BRPL_ISGS_exbus!T99</f>
        <v>-2.0748511591329316E-5</v>
      </c>
      <c r="U99" s="24">
        <f>BRPL_EOD!U99-BRPL_ISGS_exbus!U99</f>
        <v>-3.5479231466739591E-5</v>
      </c>
      <c r="V99" s="24">
        <f>BRPL_EOD!V99-BRPL_ISGS_exbus!V99</f>
        <v>1.5513644434696217E-4</v>
      </c>
      <c r="W99" s="24">
        <f>BRPL_EOD!W99-BRPL_ISGS_exbus!W99</f>
        <v>-1.2160096511837359E-4</v>
      </c>
      <c r="X99" s="24">
        <f>BRPL_EOD!X99-BRPL_ISGS_exbus!X99</f>
        <v>-7.4908334119161424E-5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809.52</v>
      </c>
      <c r="C3" s="196">
        <f>PPCL_NG!P3+PPCL_Spot!P3+GT_NG!P3+GT_Spot!P3+Bawana_NG!P3+Bawana_RLNG!P3+Bawana_Spot!P3</f>
        <v>780.5139533726632</v>
      </c>
      <c r="D3" s="197">
        <f t="shared" ref="D3:D66" si="0">B3-C3</f>
        <v>29.006046627336787</v>
      </c>
      <c r="E3" s="196">
        <f>PPCL_NG!J3+PPCL_Spot!J3+GT_NG!J3+GT_Spot!J3+Bawana_NG!J3+Bawana_RLNG!J3+Bawana_Spot!J3</f>
        <v>280.65999999999997</v>
      </c>
      <c r="F3" s="196">
        <f>PPCL_NG!Q3+PPCL_Spot!Q3+GT_NG!Q3+GT_Spot!Q3+Bawana_NG!Q3+Bawana_RLNG!Q3+Bawana_Spot!Q3</f>
        <v>266.740087483612</v>
      </c>
      <c r="G3" s="197">
        <f t="shared" ref="G3:G66" si="1">E3-F3</f>
        <v>13.919912516387967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22.029956112685792</v>
      </c>
      <c r="J3" s="197">
        <f t="shared" ref="J3:J66" si="2">H3-I3</f>
        <v>1.4600438873142068</v>
      </c>
      <c r="K3" s="196">
        <f>PPCL_NG!L3+PPCL_Spot!L3+GT_NG!L3+GT_Spot!L3+Bawana_NG!L3+Bawana_RLNG!L3+Bawana_Spot!L3</f>
        <v>99.53</v>
      </c>
      <c r="L3" s="196">
        <f>PPCL_NG!S3+PPCL_Spot!S3+GT_NG!S3+GT_Spot!S3+Bawana_NG!S3+Bawana_RLNG!S3+Bawana_Spot!S3</f>
        <v>97.009697229433939</v>
      </c>
      <c r="M3" s="197">
        <f t="shared" ref="M3:M66" si="3">K3-L3</f>
        <v>2.5203027705660617</v>
      </c>
      <c r="N3" s="196">
        <f>PPCL_NG!M3+PPCL_Spot!M3+GT_NG!M3+GT_Spot!M3+Bawana_NG!M3+Bawana_RLNG!M3+Bawana_Spot!M3</f>
        <v>166.51999999999998</v>
      </c>
      <c r="O3" s="196">
        <f>PPCL_NG!T3+PPCL_Spot!T3+GT_NG!T3+GT_Spot!T3+Bawana_NG!T3+Bawana_RLNG!T3+Bawana_Spot!T3</f>
        <v>149.00830580160516</v>
      </c>
      <c r="P3" s="197">
        <f t="shared" ref="P3:P66" si="4">N3-O3</f>
        <v>17.511694198394821</v>
      </c>
      <c r="Q3" s="197">
        <f>D3+G3+J3+M3+P3</f>
        <v>64.417999999999836</v>
      </c>
    </row>
    <row r="4" spans="1:17">
      <c r="A4" s="33" t="s">
        <v>46</v>
      </c>
      <c r="B4" s="196">
        <f>PPCL_NG!I4+PPCL_Spot!I4+GT_NG!I4+GT_Spot!I4+Bawana_NG!I4+Bawana_RLNG!I4+Bawana_Spot!I4</f>
        <v>786.91</v>
      </c>
      <c r="C4" s="196">
        <f>PPCL_NG!P4+PPCL_Spot!P4+GT_NG!P4+GT_Spot!P4+Bawana_NG!P4+Bawana_RLNG!P4+Bawana_Spot!P4</f>
        <v>787.12777853825696</v>
      </c>
      <c r="D4" s="197">
        <f t="shared" si="0"/>
        <v>-0.21777853825699367</v>
      </c>
      <c r="E4" s="196">
        <f>PPCL_NG!J4+PPCL_Spot!J4+GT_NG!J4+GT_Spot!J4+Bawana_NG!J4+Bawana_RLNG!J4+Bawana_Spot!J4</f>
        <v>279.38</v>
      </c>
      <c r="F4" s="196">
        <f>PPCL_NG!Q4+PPCL_Spot!Q4+GT_NG!Q4+GT_Spot!Q4+Bawana_NG!Q4+Bawana_RLNG!Q4+Bawana_Spot!Q4</f>
        <v>279.37624461120856</v>
      </c>
      <c r="G4" s="197">
        <f t="shared" si="1"/>
        <v>3.7553887914327788E-3</v>
      </c>
      <c r="H4" s="196">
        <f>PPCL_NG!K4+PPCL_Spot!K4+GT_NG!K4+GT_Spot!K4+Bawana_NG!K4+Bawana_RLNG!K4+Bawana_Spot!K4</f>
        <v>23.06</v>
      </c>
      <c r="I4" s="196">
        <f>PPCL_NG!R4+PPCL_Spot!R4+GT_NG!R4+GT_Spot!R4+Bawana_NG!R4+Bawana_RLNG!R4+Bawana_Spot!R4</f>
        <v>23.059288337333005</v>
      </c>
      <c r="J4" s="197">
        <f t="shared" si="2"/>
        <v>7.1166266699407288E-4</v>
      </c>
      <c r="K4" s="196">
        <f>PPCL_NG!L4+PPCL_Spot!L4+GT_NG!L4+GT_Spot!L4+Bawana_NG!L4+Bawana_RLNG!L4+Bawana_Spot!L4</f>
        <v>97.399999999999991</v>
      </c>
      <c r="L4" s="196">
        <f>PPCL_NG!S4+PPCL_Spot!S4+GT_NG!S4+GT_Spot!S4+Bawana_NG!S4+Bawana_RLNG!S4+Bawana_Spot!S4</f>
        <v>97.42740158281778</v>
      </c>
      <c r="M4" s="197">
        <f t="shared" si="3"/>
        <v>-2.7401582817788039E-2</v>
      </c>
      <c r="N4" s="196">
        <f>PPCL_NG!M4+PPCL_Spot!M4+GT_NG!M4+GT_Spot!M4+Bawana_NG!M4+Bawana_RLNG!M4+Bawana_Spot!M4</f>
        <v>164.98000000000002</v>
      </c>
      <c r="O4" s="196">
        <f>PPCL_NG!T4+PPCL_Spot!T4+GT_NG!T4+GT_Spot!T4+Bawana_NG!T4+Bawana_RLNG!T4+Bawana_Spot!T4</f>
        <v>165.15128693038375</v>
      </c>
      <c r="P4" s="197">
        <f t="shared" si="4"/>
        <v>-0.17128693038372944</v>
      </c>
      <c r="Q4" s="197">
        <f t="shared" ref="Q4:Q67" si="5">D4+G4+J4+M4+P4</f>
        <v>-0.4120000000000843</v>
      </c>
    </row>
    <row r="5" spans="1:17">
      <c r="A5" s="33" t="s">
        <v>47</v>
      </c>
      <c r="B5" s="196">
        <f>PPCL_NG!I5+PPCL_Spot!I5+GT_NG!I5+GT_Spot!I5+Bawana_NG!I5+Bawana_RLNG!I5+Bawana_Spot!I5</f>
        <v>636.91</v>
      </c>
      <c r="C5" s="196">
        <f>PPCL_NG!P5+PPCL_Spot!P5+GT_NG!P5+GT_Spot!P5+Bawana_NG!P5+Bawana_RLNG!P5+Bawana_Spot!P5</f>
        <v>637.12777853825696</v>
      </c>
      <c r="D5" s="197">
        <f t="shared" si="0"/>
        <v>-0.21777853825699367</v>
      </c>
      <c r="E5" s="196">
        <f>PPCL_NG!J5+PPCL_Spot!J5+GT_NG!J5+GT_Spot!J5+Bawana_NG!J5+Bawana_RLNG!J5+Bawana_Spot!J5</f>
        <v>279.38</v>
      </c>
      <c r="F5" s="196">
        <f>PPCL_NG!Q5+PPCL_Spot!Q5+GT_NG!Q5+GT_Spot!Q5+Bawana_NG!Q5+Bawana_RLNG!Q5+Bawana_Spot!Q5</f>
        <v>279.37624461120856</v>
      </c>
      <c r="G5" s="197">
        <f t="shared" si="1"/>
        <v>3.7553887914327788E-3</v>
      </c>
      <c r="H5" s="196">
        <f>PPCL_NG!K5+PPCL_Spot!K5+GT_NG!K5+GT_Spot!K5+Bawana_NG!K5+Bawana_RLNG!K5+Bawana_Spot!K5</f>
        <v>23.06</v>
      </c>
      <c r="I5" s="196">
        <f>PPCL_NG!R5+PPCL_Spot!R5+GT_NG!R5+GT_Spot!R5+Bawana_NG!R5+Bawana_RLNG!R5+Bawana_Spot!R5</f>
        <v>23.059161267265985</v>
      </c>
      <c r="J5" s="197">
        <f t="shared" si="2"/>
        <v>8.3873273401380288E-4</v>
      </c>
      <c r="K5" s="196">
        <f>PPCL_NG!L5+PPCL_Spot!L5+GT_NG!L5+GT_Spot!L5+Bawana_NG!L5+Bawana_RLNG!L5+Bawana_Spot!L5</f>
        <v>97.399999999999991</v>
      </c>
      <c r="L5" s="196">
        <f>PPCL_NG!S5+PPCL_Spot!S5+GT_NG!S5+GT_Spot!S5+Bawana_NG!S5+Bawana_RLNG!S5+Bawana_Spot!S5</f>
        <v>97.426892185450214</v>
      </c>
      <c r="M5" s="197">
        <f t="shared" si="3"/>
        <v>-2.6892185450222428E-2</v>
      </c>
      <c r="N5" s="196">
        <f>PPCL_NG!M5+PPCL_Spot!M5+GT_NG!M5+GT_Spot!M5+Bawana_NG!M5+Bawana_RLNG!M5+Bawana_Spot!M5</f>
        <v>164.98000000000002</v>
      </c>
      <c r="O5" s="196">
        <f>PPCL_NG!T5+PPCL_Spot!T5+GT_NG!T5+GT_Spot!T5+Bawana_NG!T5+Bawana_RLNG!T5+Bawana_Spot!T5</f>
        <v>165.14992339781833</v>
      </c>
      <c r="P5" s="197">
        <f t="shared" si="4"/>
        <v>-0.16992339781830879</v>
      </c>
      <c r="Q5" s="197">
        <f t="shared" si="5"/>
        <v>-0.4100000000000783</v>
      </c>
    </row>
    <row r="6" spans="1:17">
      <c r="A6" s="33" t="s">
        <v>48</v>
      </c>
      <c r="B6" s="196">
        <f>PPCL_NG!I6+PPCL_Spot!I6+GT_NG!I6+GT_Spot!I6+Bawana_NG!I6+Bawana_RLNG!I6+Bawana_Spot!I6</f>
        <v>518.57999999999993</v>
      </c>
      <c r="C6" s="196">
        <f>PPCL_NG!P6+PPCL_Spot!P6+GT_NG!P6+GT_Spot!P6+Bawana_NG!P6+Bawana_RLNG!P6+Bawana_Spot!P6</f>
        <v>518.73738350428698</v>
      </c>
      <c r="D6" s="197">
        <f t="shared" si="0"/>
        <v>-0.15738350428705417</v>
      </c>
      <c r="E6" s="196">
        <f>PPCL_NG!J6+PPCL_Spot!J6+GT_NG!J6+GT_Spot!J6+Bawana_NG!J6+Bawana_RLNG!J6+Bawana_Spot!J6</f>
        <v>258.32</v>
      </c>
      <c r="F6" s="196">
        <f>PPCL_NG!Q6+PPCL_Spot!Q6+GT_NG!Q6+GT_Spot!Q6+Bawana_NG!Q6+Bawana_RLNG!Q6+Bawana_Spot!Q6</f>
        <v>258.41691771627148</v>
      </c>
      <c r="G6" s="197">
        <f t="shared" si="1"/>
        <v>-9.6917716271491372E-2</v>
      </c>
      <c r="H6" s="196">
        <f>PPCL_NG!K6+PPCL_Spot!K6+GT_NG!K6+GT_Spot!K6+Bawana_NG!K6+Bawana_RLNG!K6+Bawana_Spot!K6</f>
        <v>23.06</v>
      </c>
      <c r="I6" s="196">
        <f>PPCL_NG!R6+PPCL_Spot!R6+GT_NG!R6+GT_Spot!R6+Bawana_NG!R6+Bawana_RLNG!R6+Bawana_Spot!R6</f>
        <v>23.059161267265985</v>
      </c>
      <c r="J6" s="197">
        <f t="shared" si="2"/>
        <v>8.3873273401380288E-4</v>
      </c>
      <c r="K6" s="196">
        <f>PPCL_NG!L6+PPCL_Spot!L6+GT_NG!L6+GT_Spot!L6+Bawana_NG!L6+Bawana_RLNG!L6+Bawana_Spot!L6</f>
        <v>97.399999999999991</v>
      </c>
      <c r="L6" s="196">
        <f>PPCL_NG!S6+PPCL_Spot!S6+GT_NG!S6+GT_Spot!S6+Bawana_NG!S6+Bawana_RLNG!S6+Bawana_Spot!S6</f>
        <v>97.422758972944223</v>
      </c>
      <c r="M6" s="197">
        <f t="shared" si="3"/>
        <v>-2.2758972944231459E-2</v>
      </c>
      <c r="N6" s="196">
        <f>PPCL_NG!M6+PPCL_Spot!M6+GT_NG!M6+GT_Spot!M6+Bawana_NG!M6+Bawana_RLNG!M6+Bawana_Spot!M6</f>
        <v>164.98000000000002</v>
      </c>
      <c r="O6" s="196">
        <f>PPCL_NG!T6+PPCL_Spot!T6+GT_NG!T6+GT_Spot!T6+Bawana_NG!T6+Bawana_RLNG!T6+Bawana_Spot!T6</f>
        <v>165.11377853923128</v>
      </c>
      <c r="P6" s="197">
        <f t="shared" si="4"/>
        <v>-0.13377853923125826</v>
      </c>
      <c r="Q6" s="197">
        <f t="shared" si="5"/>
        <v>-0.41000000000002146</v>
      </c>
    </row>
    <row r="7" spans="1:17">
      <c r="A7" s="33" t="s">
        <v>49</v>
      </c>
      <c r="B7" s="196">
        <f>PPCL_NG!I7+PPCL_Spot!I7+GT_NG!I7+GT_Spot!I7+Bawana_NG!I7+Bawana_RLNG!I7+Bawana_Spot!I7</f>
        <v>488.58</v>
      </c>
      <c r="C7" s="196">
        <f>PPCL_NG!P7+PPCL_Spot!P7+GT_NG!P7+GT_Spot!P7+Bawana_NG!P7+Bawana_RLNG!P7+Bawana_Spot!P7</f>
        <v>488.73738350428704</v>
      </c>
      <c r="D7" s="197">
        <f t="shared" si="0"/>
        <v>-0.15738350428705417</v>
      </c>
      <c r="E7" s="196">
        <f>PPCL_NG!J7+PPCL_Spot!J7+GT_NG!J7+GT_Spot!J7+Bawana_NG!J7+Bawana_RLNG!J7+Bawana_Spot!J7</f>
        <v>228.32</v>
      </c>
      <c r="F7" s="196">
        <f>PPCL_NG!Q7+PPCL_Spot!Q7+GT_NG!Q7+GT_Spot!Q7+Bawana_NG!Q7+Bawana_RLNG!Q7+Bawana_Spot!Q7</f>
        <v>228.41691771627148</v>
      </c>
      <c r="G7" s="197">
        <f t="shared" si="1"/>
        <v>-9.6917716271491372E-2</v>
      </c>
      <c r="H7" s="196">
        <f>PPCL_NG!K7+PPCL_Spot!K7+GT_NG!K7+GT_Spot!K7+Bawana_NG!K7+Bawana_RLNG!K7+Bawana_Spot!K7</f>
        <v>23.06</v>
      </c>
      <c r="I7" s="196">
        <f>PPCL_NG!R7+PPCL_Spot!R7+GT_NG!R7+GT_Spot!R7+Bawana_NG!R7+Bawana_RLNG!R7+Bawana_Spot!R7</f>
        <v>23.059161267265985</v>
      </c>
      <c r="J7" s="197">
        <f t="shared" si="2"/>
        <v>8.3873273401380288E-4</v>
      </c>
      <c r="K7" s="196">
        <f>PPCL_NG!L7+PPCL_Spot!L7+GT_NG!L7+GT_Spot!L7+Bawana_NG!L7+Bawana_RLNG!L7+Bawana_Spot!L7</f>
        <v>97.399999999999991</v>
      </c>
      <c r="L7" s="196">
        <f>PPCL_NG!S7+PPCL_Spot!S7+GT_NG!S7+GT_Spot!S7+Bawana_NG!S7+Bawana_RLNG!S7+Bawana_Spot!S7</f>
        <v>97.422758972944223</v>
      </c>
      <c r="M7" s="197">
        <f t="shared" si="3"/>
        <v>-2.2758972944231459E-2</v>
      </c>
      <c r="N7" s="196">
        <f>PPCL_NG!M7+PPCL_Spot!M7+GT_NG!M7+GT_Spot!M7+Bawana_NG!M7+Bawana_RLNG!M7+Bawana_Spot!M7</f>
        <v>164.98000000000002</v>
      </c>
      <c r="O7" s="196">
        <f>PPCL_NG!T7+PPCL_Spot!T7+GT_NG!T7+GT_Spot!T7+Bawana_NG!T7+Bawana_RLNG!T7+Bawana_Spot!T7</f>
        <v>165.11377853923128</v>
      </c>
      <c r="P7" s="197">
        <f t="shared" si="4"/>
        <v>-0.13377853923125826</v>
      </c>
      <c r="Q7" s="197">
        <f t="shared" si="5"/>
        <v>-0.41000000000002146</v>
      </c>
    </row>
    <row r="8" spans="1:17">
      <c r="A8" s="33" t="s">
        <v>50</v>
      </c>
      <c r="B8" s="196">
        <f>PPCL_NG!I8+PPCL_Spot!I8+GT_NG!I8+GT_Spot!I8+Bawana_NG!I8+Bawana_RLNG!I8+Bawana_Spot!I8</f>
        <v>488.58</v>
      </c>
      <c r="C8" s="196">
        <f>PPCL_NG!P8+PPCL_Spot!P8+GT_NG!P8+GT_Spot!P8+Bawana_NG!P8+Bawana_RLNG!P8+Bawana_Spot!P8</f>
        <v>488.73874958986551</v>
      </c>
      <c r="D8" s="197">
        <f t="shared" si="0"/>
        <v>-0.15874958986552201</v>
      </c>
      <c r="E8" s="196">
        <f>PPCL_NG!J8+PPCL_Spot!J8+GT_NG!J8+GT_Spot!J8+Bawana_NG!J8+Bawana_RLNG!J8+Bawana_Spot!J8</f>
        <v>208.32</v>
      </c>
      <c r="F8" s="196">
        <f>PPCL_NG!Q8+PPCL_Spot!Q8+GT_NG!Q8+GT_Spot!Q8+Bawana_NG!Q8+Bawana_RLNG!Q8+Bawana_Spot!Q8</f>
        <v>208.41740534274959</v>
      </c>
      <c r="G8" s="197">
        <f t="shared" si="1"/>
        <v>-9.7405342749596002E-2</v>
      </c>
      <c r="H8" s="196">
        <f>PPCL_NG!K8+PPCL_Spot!K8+GT_NG!K8+GT_Spot!K8+Bawana_NG!K8+Bawana_RLNG!K8+Bawana_Spot!K8</f>
        <v>23.06</v>
      </c>
      <c r="I8" s="196">
        <f>PPCL_NG!R8+PPCL_Spot!R8+GT_NG!R8+GT_Spot!R8+Bawana_NG!R8+Bawana_RLNG!R8+Bawana_Spot!R8</f>
        <v>23.059161267265985</v>
      </c>
      <c r="J8" s="197">
        <f t="shared" si="2"/>
        <v>8.3873273401380288E-4</v>
      </c>
      <c r="K8" s="196">
        <f>PPCL_NG!L8+PPCL_Spot!L8+GT_NG!L8+GT_Spot!L8+Bawana_NG!L8+Bawana_RLNG!L8+Bawana_Spot!L8</f>
        <v>97.399999999999991</v>
      </c>
      <c r="L8" s="196">
        <f>PPCL_NG!S8+PPCL_Spot!S8+GT_NG!S8+GT_Spot!S8+Bawana_NG!S8+Bawana_RLNG!S8+Bawana_Spot!S8</f>
        <v>97.422758972944223</v>
      </c>
      <c r="M8" s="197">
        <f t="shared" si="3"/>
        <v>-2.2758972944231459E-2</v>
      </c>
      <c r="N8" s="196">
        <f>PPCL_NG!M8+PPCL_Spot!M8+GT_NG!M8+GT_Spot!M8+Bawana_NG!M8+Bawana_RLNG!M8+Bawana_Spot!M8</f>
        <v>164.98000000000002</v>
      </c>
      <c r="O8" s="196">
        <f>PPCL_NG!T8+PPCL_Spot!T8+GT_NG!T8+GT_Spot!T8+Bawana_NG!T8+Bawana_RLNG!T8+Bawana_Spot!T8</f>
        <v>165.11392482717471</v>
      </c>
      <c r="P8" s="197">
        <f t="shared" si="4"/>
        <v>-0.13392482717469534</v>
      </c>
      <c r="Q8" s="197">
        <f t="shared" si="5"/>
        <v>-0.41200000000003101</v>
      </c>
    </row>
    <row r="9" spans="1:17">
      <c r="A9" s="33" t="s">
        <v>51</v>
      </c>
      <c r="B9" s="196">
        <f>PPCL_NG!I9+PPCL_Spot!I9+GT_NG!I9+GT_Spot!I9+Bawana_NG!I9+Bawana_RLNG!I9+Bawana_Spot!I9</f>
        <v>488.58</v>
      </c>
      <c r="C9" s="196">
        <f>PPCL_NG!P9+PPCL_Spot!P9+GT_NG!P9+GT_Spot!P9+Bawana_NG!P9+Bawana_RLNG!P9+Bawana_Spot!P9</f>
        <v>488.73878372920268</v>
      </c>
      <c r="D9" s="197">
        <f t="shared" si="0"/>
        <v>-0.15878372920269612</v>
      </c>
      <c r="E9" s="196">
        <f>PPCL_NG!J9+PPCL_Spot!J9+GT_NG!J9+GT_Spot!J9+Bawana_NG!J9+Bawana_RLNG!J9+Bawana_Spot!J9</f>
        <v>198.32</v>
      </c>
      <c r="F9" s="196">
        <f>PPCL_NG!Q9+PPCL_Spot!Q9+GT_NG!Q9+GT_Spot!Q9+Bawana_NG!Q9+Bawana_RLNG!Q9+Bawana_Spot!Q9</f>
        <v>198.41736754758475</v>
      </c>
      <c r="G9" s="197">
        <f t="shared" si="1"/>
        <v>-9.7367547584752856E-2</v>
      </c>
      <c r="H9" s="196">
        <f>PPCL_NG!K9+PPCL_Spot!K9+GT_NG!K9+GT_Spot!K9+Bawana_NG!K9+Bawana_RLNG!K9+Bawana_Spot!K9</f>
        <v>23.06</v>
      </c>
      <c r="I9" s="196">
        <f>PPCL_NG!R9+PPCL_Spot!R9+GT_NG!R9+GT_Spot!R9+Bawana_NG!R9+Bawana_RLNG!R9+Bawana_Spot!R9</f>
        <v>23.059161267265985</v>
      </c>
      <c r="J9" s="197">
        <f t="shared" si="2"/>
        <v>8.3873273401380288E-4</v>
      </c>
      <c r="K9" s="196">
        <f>PPCL_NG!L9+PPCL_Spot!L9+GT_NG!L9+GT_Spot!L9+Bawana_NG!L9+Bawana_RLNG!L9+Bawana_Spot!L9</f>
        <v>97.399999999999991</v>
      </c>
      <c r="L9" s="196">
        <f>PPCL_NG!S9+PPCL_Spot!S9+GT_NG!S9+GT_Spot!S9+Bawana_NG!S9+Bawana_RLNG!S9+Bawana_Spot!S9</f>
        <v>97.422758972944223</v>
      </c>
      <c r="M9" s="197">
        <f t="shared" si="3"/>
        <v>-2.2758972944231459E-2</v>
      </c>
      <c r="N9" s="196">
        <f>PPCL_NG!M9+PPCL_Spot!M9+GT_NG!M9+GT_Spot!M9+Bawana_NG!M9+Bawana_RLNG!M9+Bawana_Spot!M9</f>
        <v>164.98000000000002</v>
      </c>
      <c r="O9" s="196">
        <f>PPCL_NG!T9+PPCL_Spot!T9+GT_NG!T9+GT_Spot!T9+Bawana_NG!T9+Bawana_RLNG!T9+Bawana_Spot!T9</f>
        <v>165.11392848300235</v>
      </c>
      <c r="P9" s="197">
        <f t="shared" si="4"/>
        <v>-0.13392848300233595</v>
      </c>
      <c r="Q9" s="197">
        <f t="shared" si="5"/>
        <v>-0.41200000000000259</v>
      </c>
    </row>
    <row r="10" spans="1:17">
      <c r="A10" s="33" t="s">
        <v>52</v>
      </c>
      <c r="B10" s="196">
        <f>PPCL_NG!I10+PPCL_Spot!I10+GT_NG!I10+GT_Spot!I10+Bawana_NG!I10+Bawana_RLNG!I10+Bawana_Spot!I10</f>
        <v>488.58</v>
      </c>
      <c r="C10" s="196">
        <f>PPCL_NG!P10+PPCL_Spot!P10+GT_NG!P10+GT_Spot!P10+Bawana_NG!P10+Bawana_RLNG!P10+Bawana_Spot!P10</f>
        <v>488.73878372920268</v>
      </c>
      <c r="D10" s="197">
        <f t="shared" si="0"/>
        <v>-0.15878372920269612</v>
      </c>
      <c r="E10" s="196">
        <f>PPCL_NG!J10+PPCL_Spot!J10+GT_NG!J10+GT_Spot!J10+Bawana_NG!J10+Bawana_RLNG!J10+Bawana_Spot!J10</f>
        <v>198.32</v>
      </c>
      <c r="F10" s="196">
        <f>PPCL_NG!Q10+PPCL_Spot!Q10+GT_NG!Q10+GT_Spot!Q10+Bawana_NG!Q10+Bawana_RLNG!Q10+Bawana_Spot!Q10</f>
        <v>198.41736754758475</v>
      </c>
      <c r="G10" s="197">
        <f t="shared" si="1"/>
        <v>-9.7367547584752856E-2</v>
      </c>
      <c r="H10" s="196">
        <f>PPCL_NG!K10+PPCL_Spot!K10+GT_NG!K10+GT_Spot!K10+Bawana_NG!K10+Bawana_RLNG!K10+Bawana_Spot!K10</f>
        <v>23.06</v>
      </c>
      <c r="I10" s="196">
        <f>PPCL_NG!R10+PPCL_Spot!R10+GT_NG!R10+GT_Spot!R10+Bawana_NG!R10+Bawana_RLNG!R10+Bawana_Spot!R10</f>
        <v>23.059161267265985</v>
      </c>
      <c r="J10" s="197">
        <f t="shared" si="2"/>
        <v>8.3873273401380288E-4</v>
      </c>
      <c r="K10" s="196">
        <f>PPCL_NG!L10+PPCL_Spot!L10+GT_NG!L10+GT_Spot!L10+Bawana_NG!L10+Bawana_RLNG!L10+Bawana_Spot!L10</f>
        <v>97.399999999999991</v>
      </c>
      <c r="L10" s="196">
        <f>PPCL_NG!S10+PPCL_Spot!S10+GT_NG!S10+GT_Spot!S10+Bawana_NG!S10+Bawana_RLNG!S10+Bawana_Spot!S10</f>
        <v>97.422758972944223</v>
      </c>
      <c r="M10" s="197">
        <f t="shared" si="3"/>
        <v>-2.2758972944231459E-2</v>
      </c>
      <c r="N10" s="196">
        <f>PPCL_NG!M10+PPCL_Spot!M10+GT_NG!M10+GT_Spot!M10+Bawana_NG!M10+Bawana_RLNG!M10+Bawana_Spot!M10</f>
        <v>164.98000000000002</v>
      </c>
      <c r="O10" s="196">
        <f>PPCL_NG!T10+PPCL_Spot!T10+GT_NG!T10+GT_Spot!T10+Bawana_NG!T10+Bawana_RLNG!T10+Bawana_Spot!T10</f>
        <v>165.11392848300235</v>
      </c>
      <c r="P10" s="197">
        <f t="shared" si="4"/>
        <v>-0.13392848300233595</v>
      </c>
      <c r="Q10" s="197">
        <f t="shared" si="5"/>
        <v>-0.41200000000000259</v>
      </c>
    </row>
    <row r="11" spans="1:17">
      <c r="A11" s="33" t="s">
        <v>53</v>
      </c>
      <c r="B11" s="196">
        <f>PPCL_NG!I11+PPCL_Spot!I11+GT_NG!I11+GT_Spot!I11+Bawana_NG!I11+Bawana_RLNG!I11+Bawana_Spot!I11</f>
        <v>408.43</v>
      </c>
      <c r="C11" s="196">
        <f>PPCL_NG!P11+PPCL_Spot!P11+GT_NG!P11+GT_Spot!P11+Bawana_NG!P11+Bawana_RLNG!P11+Bawana_Spot!P11</f>
        <v>408.58738350428706</v>
      </c>
      <c r="D11" s="197">
        <f t="shared" si="0"/>
        <v>-0.15738350428705417</v>
      </c>
      <c r="E11" s="196">
        <f>PPCL_NG!J11+PPCL_Spot!J11+GT_NG!J11+GT_Spot!J11+Bawana_NG!J11+Bawana_RLNG!J11+Bawana_Spot!J11</f>
        <v>163.32</v>
      </c>
      <c r="F11" s="196">
        <f>PPCL_NG!Q11+PPCL_Spot!Q11+GT_NG!Q11+GT_Spot!Q11+Bawana_NG!Q11+Bawana_RLNG!Q11+Bawana_Spot!Q11</f>
        <v>163.41691771627148</v>
      </c>
      <c r="G11" s="197">
        <f t="shared" si="1"/>
        <v>-9.6917716271491372E-2</v>
      </c>
      <c r="H11" s="196">
        <f>PPCL_NG!K11+PPCL_Spot!K11+GT_NG!K11+GT_Spot!K11+Bawana_NG!K11+Bawana_RLNG!K11+Bawana_Spot!K11</f>
        <v>23.06</v>
      </c>
      <c r="I11" s="196">
        <f>PPCL_NG!R11+PPCL_Spot!R11+GT_NG!R11+GT_Spot!R11+Bawana_NG!R11+Bawana_RLNG!R11+Bawana_Spot!R11</f>
        <v>23.059161267265985</v>
      </c>
      <c r="J11" s="197">
        <f t="shared" si="2"/>
        <v>8.3873273401380288E-4</v>
      </c>
      <c r="K11" s="196">
        <f>PPCL_NG!L11+PPCL_Spot!L11+GT_NG!L11+GT_Spot!L11+Bawana_NG!L11+Bawana_RLNG!L11+Bawana_Spot!L11</f>
        <v>97.399999999999991</v>
      </c>
      <c r="L11" s="196">
        <f>PPCL_NG!S11+PPCL_Spot!S11+GT_NG!S11+GT_Spot!S11+Bawana_NG!S11+Bawana_RLNG!S11+Bawana_Spot!S11</f>
        <v>97.422758972944223</v>
      </c>
      <c r="M11" s="197">
        <f t="shared" si="3"/>
        <v>-2.2758972944231459E-2</v>
      </c>
      <c r="N11" s="196">
        <f>PPCL_NG!M11+PPCL_Spot!M11+GT_NG!M11+GT_Spot!M11+Bawana_NG!M11+Bawana_RLNG!M11+Bawana_Spot!M11</f>
        <v>164.98000000000002</v>
      </c>
      <c r="O11" s="196">
        <f>PPCL_NG!T11+PPCL_Spot!T11+GT_NG!T11+GT_Spot!T11+Bawana_NG!T11+Bawana_RLNG!T11+Bawana_Spot!T11</f>
        <v>165.11377853923128</v>
      </c>
      <c r="P11" s="197">
        <f t="shared" si="4"/>
        <v>-0.13377853923125826</v>
      </c>
      <c r="Q11" s="197">
        <f t="shared" si="5"/>
        <v>-0.41000000000002146</v>
      </c>
    </row>
    <row r="12" spans="1:17">
      <c r="A12" s="33" t="s">
        <v>54</v>
      </c>
      <c r="B12" s="196">
        <f>PPCL_NG!I12+PPCL_Spot!I12+GT_NG!I12+GT_Spot!I12+Bawana_NG!I12+Bawana_RLNG!I12+Bawana_Spot!I12</f>
        <v>318.43</v>
      </c>
      <c r="C12" s="196">
        <f>PPCL_NG!P12+PPCL_Spot!P12+GT_NG!P12+GT_Spot!P12+Bawana_NG!P12+Bawana_RLNG!P12+Bawana_Spot!P12</f>
        <v>318.58738350428706</v>
      </c>
      <c r="D12" s="197">
        <f t="shared" si="0"/>
        <v>-0.15738350428705417</v>
      </c>
      <c r="E12" s="196">
        <f>PPCL_NG!J12+PPCL_Spot!J12+GT_NG!J12+GT_Spot!J12+Bawana_NG!J12+Bawana_RLNG!J12+Bawana_Spot!J12</f>
        <v>163.32</v>
      </c>
      <c r="F12" s="196">
        <f>PPCL_NG!Q12+PPCL_Spot!Q12+GT_NG!Q12+GT_Spot!Q12+Bawana_NG!Q12+Bawana_RLNG!Q12+Bawana_Spot!Q12</f>
        <v>163.41691771627148</v>
      </c>
      <c r="G12" s="197">
        <f t="shared" si="1"/>
        <v>-9.6917716271491372E-2</v>
      </c>
      <c r="H12" s="196">
        <f>PPCL_NG!K12+PPCL_Spot!K12+GT_NG!K12+GT_Spot!K12+Bawana_NG!K12+Bawana_RLNG!K12+Bawana_Spot!K12</f>
        <v>23.06</v>
      </c>
      <c r="I12" s="196">
        <f>PPCL_NG!R12+PPCL_Spot!R12+GT_NG!R12+GT_Spot!R12+Bawana_NG!R12+Bawana_RLNG!R12+Bawana_Spot!R12</f>
        <v>23.059161267265985</v>
      </c>
      <c r="J12" s="197">
        <f t="shared" si="2"/>
        <v>8.3873273401380288E-4</v>
      </c>
      <c r="K12" s="196">
        <f>PPCL_NG!L12+PPCL_Spot!L12+GT_NG!L12+GT_Spot!L12+Bawana_NG!L12+Bawana_RLNG!L12+Bawana_Spot!L12</f>
        <v>97.399999999999991</v>
      </c>
      <c r="L12" s="196">
        <f>PPCL_NG!S12+PPCL_Spot!S12+GT_NG!S12+GT_Spot!S12+Bawana_NG!S12+Bawana_RLNG!S12+Bawana_Spot!S12</f>
        <v>97.422758972944223</v>
      </c>
      <c r="M12" s="197">
        <f t="shared" si="3"/>
        <v>-2.2758972944231459E-2</v>
      </c>
      <c r="N12" s="196">
        <f>PPCL_NG!M12+PPCL_Spot!M12+GT_NG!M12+GT_Spot!M12+Bawana_NG!M12+Bawana_RLNG!M12+Bawana_Spot!M12</f>
        <v>164.98000000000002</v>
      </c>
      <c r="O12" s="196">
        <f>PPCL_NG!T12+PPCL_Spot!T12+GT_NG!T12+GT_Spot!T12+Bawana_NG!T12+Bawana_RLNG!T12+Bawana_Spot!T12</f>
        <v>165.11377853923128</v>
      </c>
      <c r="P12" s="197">
        <f t="shared" si="4"/>
        <v>-0.13377853923125826</v>
      </c>
      <c r="Q12" s="197">
        <f t="shared" si="5"/>
        <v>-0.41000000000002146</v>
      </c>
    </row>
    <row r="13" spans="1:17">
      <c r="A13" s="33" t="s">
        <v>55</v>
      </c>
      <c r="B13" s="196">
        <f>PPCL_NG!I13+PPCL_Spot!I13+GT_NG!I13+GT_Spot!I13+Bawana_NG!I13+Bawana_RLNG!I13+Bawana_Spot!I13</f>
        <v>308.43</v>
      </c>
      <c r="C13" s="196">
        <f>PPCL_NG!P13+PPCL_Spot!P13+GT_NG!P13+GT_Spot!P13+Bawana_NG!P13+Bawana_RLNG!P13+Bawana_Spot!P13</f>
        <v>308.58738350428706</v>
      </c>
      <c r="D13" s="197">
        <f t="shared" si="0"/>
        <v>-0.15738350428705417</v>
      </c>
      <c r="E13" s="196">
        <f>PPCL_NG!J13+PPCL_Spot!J13+GT_NG!J13+GT_Spot!J13+Bawana_NG!J13+Bawana_RLNG!J13+Bawana_Spot!J13</f>
        <v>163.32</v>
      </c>
      <c r="F13" s="196">
        <f>PPCL_NG!Q13+PPCL_Spot!Q13+GT_NG!Q13+GT_Spot!Q13+Bawana_NG!Q13+Bawana_RLNG!Q13+Bawana_Spot!Q13</f>
        <v>163.41691771627148</v>
      </c>
      <c r="G13" s="197">
        <f t="shared" si="1"/>
        <v>-9.6917716271491372E-2</v>
      </c>
      <c r="H13" s="196">
        <f>PPCL_NG!K13+PPCL_Spot!K13+GT_NG!K13+GT_Spot!K13+Bawana_NG!K13+Bawana_RLNG!K13+Bawana_Spot!K13</f>
        <v>23.06</v>
      </c>
      <c r="I13" s="196">
        <f>PPCL_NG!R13+PPCL_Spot!R13+GT_NG!R13+GT_Spot!R13+Bawana_NG!R13+Bawana_RLNG!R13+Bawana_Spot!R13</f>
        <v>23.059161267265985</v>
      </c>
      <c r="J13" s="197">
        <f t="shared" si="2"/>
        <v>8.3873273401380288E-4</v>
      </c>
      <c r="K13" s="196">
        <f>PPCL_NG!L13+PPCL_Spot!L13+GT_NG!L13+GT_Spot!L13+Bawana_NG!L13+Bawana_RLNG!L13+Bawana_Spot!L13</f>
        <v>97.399999999999991</v>
      </c>
      <c r="L13" s="196">
        <f>PPCL_NG!S13+PPCL_Spot!S13+GT_NG!S13+GT_Spot!S13+Bawana_NG!S13+Bawana_RLNG!S13+Bawana_Spot!S13</f>
        <v>97.422758972944223</v>
      </c>
      <c r="M13" s="197">
        <f t="shared" si="3"/>
        <v>-2.2758972944231459E-2</v>
      </c>
      <c r="N13" s="196">
        <f>PPCL_NG!M13+PPCL_Spot!M13+GT_NG!M13+GT_Spot!M13+Bawana_NG!M13+Bawana_RLNG!M13+Bawana_Spot!M13</f>
        <v>164.98000000000002</v>
      </c>
      <c r="O13" s="196">
        <f>PPCL_NG!T13+PPCL_Spot!T13+GT_NG!T13+GT_Spot!T13+Bawana_NG!T13+Bawana_RLNG!T13+Bawana_Spot!T13</f>
        <v>165.11377853923128</v>
      </c>
      <c r="P13" s="197">
        <f t="shared" si="4"/>
        <v>-0.13377853923125826</v>
      </c>
      <c r="Q13" s="197">
        <f t="shared" si="5"/>
        <v>-0.41000000000002146</v>
      </c>
    </row>
    <row r="14" spans="1:17">
      <c r="A14" s="33" t="s">
        <v>56</v>
      </c>
      <c r="B14" s="196">
        <f>PPCL_NG!I14+PPCL_Spot!I14+GT_NG!I14+GT_Spot!I14+Bawana_NG!I14+Bawana_RLNG!I14+Bawana_Spot!I14</f>
        <v>308.43</v>
      </c>
      <c r="C14" s="196">
        <f>PPCL_NG!P14+PPCL_Spot!P14+GT_NG!P14+GT_Spot!P14+Bawana_NG!P14+Bawana_RLNG!P14+Bawana_Spot!P14</f>
        <v>308.58738350428706</v>
      </c>
      <c r="D14" s="197">
        <f t="shared" si="0"/>
        <v>-0.15738350428705417</v>
      </c>
      <c r="E14" s="196">
        <f>PPCL_NG!J14+PPCL_Spot!J14+GT_NG!J14+GT_Spot!J14+Bawana_NG!J14+Bawana_RLNG!J14+Bawana_Spot!J14</f>
        <v>163.32</v>
      </c>
      <c r="F14" s="196">
        <f>PPCL_NG!Q14+PPCL_Spot!Q14+GT_NG!Q14+GT_Spot!Q14+Bawana_NG!Q14+Bawana_RLNG!Q14+Bawana_Spot!Q14</f>
        <v>163.41691771627148</v>
      </c>
      <c r="G14" s="197">
        <f t="shared" si="1"/>
        <v>-9.6917716271491372E-2</v>
      </c>
      <c r="H14" s="196">
        <f>PPCL_NG!K14+PPCL_Spot!K14+GT_NG!K14+GT_Spot!K14+Bawana_NG!K14+Bawana_RLNG!K14+Bawana_Spot!K14</f>
        <v>23.06</v>
      </c>
      <c r="I14" s="196">
        <f>PPCL_NG!R14+PPCL_Spot!R14+GT_NG!R14+GT_Spot!R14+Bawana_NG!R14+Bawana_RLNG!R14+Bawana_Spot!R14</f>
        <v>23.059161267265985</v>
      </c>
      <c r="J14" s="197">
        <f t="shared" si="2"/>
        <v>8.3873273401380288E-4</v>
      </c>
      <c r="K14" s="196">
        <f>PPCL_NG!L14+PPCL_Spot!L14+GT_NG!L14+GT_Spot!L14+Bawana_NG!L14+Bawana_RLNG!L14+Bawana_Spot!L14</f>
        <v>97.399999999999991</v>
      </c>
      <c r="L14" s="196">
        <f>PPCL_NG!S14+PPCL_Spot!S14+GT_NG!S14+GT_Spot!S14+Bawana_NG!S14+Bawana_RLNG!S14+Bawana_Spot!S14</f>
        <v>97.422758972944223</v>
      </c>
      <c r="M14" s="197">
        <f t="shared" si="3"/>
        <v>-2.2758972944231459E-2</v>
      </c>
      <c r="N14" s="196">
        <f>PPCL_NG!M14+PPCL_Spot!M14+GT_NG!M14+GT_Spot!M14+Bawana_NG!M14+Bawana_RLNG!M14+Bawana_Spot!M14</f>
        <v>164.98000000000002</v>
      </c>
      <c r="O14" s="196">
        <f>PPCL_NG!T14+PPCL_Spot!T14+GT_NG!T14+GT_Spot!T14+Bawana_NG!T14+Bawana_RLNG!T14+Bawana_Spot!T14</f>
        <v>165.11377853923128</v>
      </c>
      <c r="P14" s="197">
        <f t="shared" si="4"/>
        <v>-0.13377853923125826</v>
      </c>
      <c r="Q14" s="197">
        <f t="shared" si="5"/>
        <v>-0.41000000000002146</v>
      </c>
    </row>
    <row r="15" spans="1:17">
      <c r="A15" s="33" t="s">
        <v>57</v>
      </c>
      <c r="B15" s="196">
        <f>PPCL_NG!I15+PPCL_Spot!I15+GT_NG!I15+GT_Spot!I15+Bawana_NG!I15+Bawana_RLNG!I15+Bawana_Spot!I15</f>
        <v>322.48</v>
      </c>
      <c r="C15" s="196">
        <f>PPCL_NG!P15+PPCL_Spot!P15+GT_NG!P15+GT_Spot!P15+Bawana_NG!P15+Bawana_RLNG!P15+Bawana_Spot!P15</f>
        <v>322.63712968768607</v>
      </c>
      <c r="D15" s="197">
        <f t="shared" si="0"/>
        <v>-0.15712968768605151</v>
      </c>
      <c r="E15" s="196">
        <f>PPCL_NG!J15+PPCL_Spot!J15+GT_NG!J15+GT_Spot!J15+Bawana_NG!J15+Bawana_RLNG!J15+Bawana_Spot!J15</f>
        <v>163.32</v>
      </c>
      <c r="F15" s="196">
        <f>PPCL_NG!Q15+PPCL_Spot!Q15+GT_NG!Q15+GT_Spot!Q15+Bawana_NG!Q15+Bawana_RLNG!Q15+Bawana_Spot!Q15</f>
        <v>163.41704289530662</v>
      </c>
      <c r="G15" s="197">
        <f t="shared" si="1"/>
        <v>-9.7042895306628907E-2</v>
      </c>
      <c r="H15" s="196">
        <f>PPCL_NG!K15+PPCL_Spot!K15+GT_NG!K15+GT_Spot!K15+Bawana_NG!K15+Bawana_RLNG!K15+Bawana_Spot!K15</f>
        <v>23.06</v>
      </c>
      <c r="I15" s="196">
        <f>PPCL_NG!R15+PPCL_Spot!R15+GT_NG!R15+GT_Spot!R15+Bawana_NG!R15+Bawana_RLNG!R15+Bawana_Spot!R15</f>
        <v>23.059174559003534</v>
      </c>
      <c r="J15" s="197">
        <f t="shared" si="2"/>
        <v>8.2544099646497671E-4</v>
      </c>
      <c r="K15" s="196">
        <f>PPCL_NG!L15+PPCL_Spot!L15+GT_NG!L15+GT_Spot!L15+Bawana_NG!L15+Bawana_RLNG!L15+Bawana_Spot!L15</f>
        <v>99.19</v>
      </c>
      <c r="L15" s="196">
        <f>PPCL_NG!S15+PPCL_Spot!S15+GT_NG!S15+GT_Spot!S15+Bawana_NG!S15+Bawana_RLNG!S15+Bawana_Spot!S15</f>
        <v>99.212715887633607</v>
      </c>
      <c r="M15" s="197">
        <f t="shared" si="3"/>
        <v>-2.27158876336091E-2</v>
      </c>
      <c r="N15" s="196">
        <f>PPCL_NG!M15+PPCL_Spot!M15+GT_NG!M15+GT_Spot!M15+Bawana_NG!M15+Bawana_RLNG!M15+Bawana_Spot!M15</f>
        <v>164.98000000000002</v>
      </c>
      <c r="O15" s="196">
        <f>PPCL_NG!T15+PPCL_Spot!T15+GT_NG!T15+GT_Spot!T15+Bawana_NG!T15+Bawana_RLNG!T15+Bawana_Spot!T15</f>
        <v>165.1139369703701</v>
      </c>
      <c r="P15" s="197">
        <f t="shared" si="4"/>
        <v>-0.13393697037008678</v>
      </c>
      <c r="Q15" s="197">
        <f t="shared" si="5"/>
        <v>-0.40999999999991132</v>
      </c>
    </row>
    <row r="16" spans="1:17">
      <c r="A16" s="33" t="s">
        <v>58</v>
      </c>
      <c r="B16" s="196">
        <f>PPCL_NG!I16+PPCL_Spot!I16+GT_NG!I16+GT_Spot!I16+Bawana_NG!I16+Bawana_RLNG!I16+Bawana_Spot!I16</f>
        <v>322.48</v>
      </c>
      <c r="C16" s="196">
        <f>PPCL_NG!P16+PPCL_Spot!P16+GT_NG!P16+GT_Spot!P16+Bawana_NG!P16+Bawana_RLNG!P16+Bawana_Spot!P16</f>
        <v>322.63712968768607</v>
      </c>
      <c r="D16" s="197">
        <f t="shared" si="0"/>
        <v>-0.15712968768605151</v>
      </c>
      <c r="E16" s="196">
        <f>PPCL_NG!J16+PPCL_Spot!J16+GT_NG!J16+GT_Spot!J16+Bawana_NG!J16+Bawana_RLNG!J16+Bawana_Spot!J16</f>
        <v>163.32</v>
      </c>
      <c r="F16" s="196">
        <f>PPCL_NG!Q16+PPCL_Spot!Q16+GT_NG!Q16+GT_Spot!Q16+Bawana_NG!Q16+Bawana_RLNG!Q16+Bawana_Spot!Q16</f>
        <v>163.41704289530662</v>
      </c>
      <c r="G16" s="197">
        <f t="shared" si="1"/>
        <v>-9.7042895306628907E-2</v>
      </c>
      <c r="H16" s="196">
        <f>PPCL_NG!K16+PPCL_Spot!K16+GT_NG!K16+GT_Spot!K16+Bawana_NG!K16+Bawana_RLNG!K16+Bawana_Spot!K16</f>
        <v>23.06</v>
      </c>
      <c r="I16" s="196">
        <f>PPCL_NG!R16+PPCL_Spot!R16+GT_NG!R16+GT_Spot!R16+Bawana_NG!R16+Bawana_RLNG!R16+Bawana_Spot!R16</f>
        <v>23.059174559003534</v>
      </c>
      <c r="J16" s="197">
        <f t="shared" si="2"/>
        <v>8.2544099646497671E-4</v>
      </c>
      <c r="K16" s="196">
        <f>PPCL_NG!L16+PPCL_Spot!L16+GT_NG!L16+GT_Spot!L16+Bawana_NG!L16+Bawana_RLNG!L16+Bawana_Spot!L16</f>
        <v>99.19</v>
      </c>
      <c r="L16" s="196">
        <f>PPCL_NG!S16+PPCL_Spot!S16+GT_NG!S16+GT_Spot!S16+Bawana_NG!S16+Bawana_RLNG!S16+Bawana_Spot!S16</f>
        <v>99.212715887633607</v>
      </c>
      <c r="M16" s="197">
        <f t="shared" si="3"/>
        <v>-2.27158876336091E-2</v>
      </c>
      <c r="N16" s="196">
        <f>PPCL_NG!M16+PPCL_Spot!M16+GT_NG!M16+GT_Spot!M16+Bawana_NG!M16+Bawana_RLNG!M16+Bawana_Spot!M16</f>
        <v>164.98000000000002</v>
      </c>
      <c r="O16" s="196">
        <f>PPCL_NG!T16+PPCL_Spot!T16+GT_NG!T16+GT_Spot!T16+Bawana_NG!T16+Bawana_RLNG!T16+Bawana_Spot!T16</f>
        <v>165.1139369703701</v>
      </c>
      <c r="P16" s="197">
        <f t="shared" si="4"/>
        <v>-0.13393697037008678</v>
      </c>
      <c r="Q16" s="197">
        <f t="shared" si="5"/>
        <v>-0.40999999999991132</v>
      </c>
    </row>
    <row r="17" spans="1:17">
      <c r="A17" s="33" t="s">
        <v>59</v>
      </c>
      <c r="B17" s="196">
        <f>PPCL_NG!I17+PPCL_Spot!I17+GT_NG!I17+GT_Spot!I17+Bawana_NG!I17+Bawana_RLNG!I17+Bawana_Spot!I17</f>
        <v>322.48</v>
      </c>
      <c r="C17" s="196">
        <f>PPCL_NG!P17+PPCL_Spot!P17+GT_NG!P17+GT_Spot!P17+Bawana_NG!P17+Bawana_RLNG!P17+Bawana_Spot!P17</f>
        <v>322.63702611598671</v>
      </c>
      <c r="D17" s="197">
        <f t="shared" si="0"/>
        <v>-0.15702611598669591</v>
      </c>
      <c r="E17" s="196">
        <f>PPCL_NG!J17+PPCL_Spot!J17+GT_NG!J17+GT_Spot!J17+Bawana_NG!J17+Bawana_RLNG!J17+Bawana_Spot!J17</f>
        <v>153.32</v>
      </c>
      <c r="F17" s="196">
        <f>PPCL_NG!Q17+PPCL_Spot!Q17+GT_NG!Q17+GT_Spot!Q17+Bawana_NG!Q17+Bawana_RLNG!Q17+Bawana_Spot!Q17</f>
        <v>153.4173747856029</v>
      </c>
      <c r="G17" s="197">
        <f t="shared" si="1"/>
        <v>-9.7374785602909242E-2</v>
      </c>
      <c r="H17" s="196">
        <f>PPCL_NG!K17+PPCL_Spot!K17+GT_NG!K17+GT_Spot!K17+Bawana_NG!K17+Bawana_RLNG!K17+Bawana_Spot!K17</f>
        <v>23.06</v>
      </c>
      <c r="I17" s="196">
        <f>PPCL_NG!R17+PPCL_Spot!R17+GT_NG!R17+GT_Spot!R17+Bawana_NG!R17+Bawana_RLNG!R17+Bawana_Spot!R17</f>
        <v>23.059169892243837</v>
      </c>
      <c r="J17" s="197">
        <f t="shared" si="2"/>
        <v>8.3010775616187971E-4</v>
      </c>
      <c r="K17" s="196">
        <f>PPCL_NG!L17+PPCL_Spot!L17+GT_NG!L17+GT_Spot!L17+Bawana_NG!L17+Bawana_RLNG!L17+Bawana_Spot!L17</f>
        <v>103.41</v>
      </c>
      <c r="L17" s="196">
        <f>PPCL_NG!S17+PPCL_Spot!S17+GT_NG!S17+GT_Spot!S17+Bawana_NG!S17+Bawana_RLNG!S17+Bawana_Spot!S17</f>
        <v>103.4325478613345</v>
      </c>
      <c r="M17" s="197">
        <f t="shared" si="3"/>
        <v>-2.2547861334501818E-2</v>
      </c>
      <c r="N17" s="196">
        <f>PPCL_NG!M17+PPCL_Spot!M17+GT_NG!M17+GT_Spot!M17+Bawana_NG!M17+Bawana_RLNG!M17+Bawana_Spot!M17</f>
        <v>164.98000000000002</v>
      </c>
      <c r="O17" s="196">
        <f>PPCL_NG!T17+PPCL_Spot!T17+GT_NG!T17+GT_Spot!T17+Bawana_NG!T17+Bawana_RLNG!T17+Bawana_Spot!T17</f>
        <v>165.11388134483204</v>
      </c>
      <c r="P17" s="197">
        <f t="shared" si="4"/>
        <v>-0.13388134483201952</v>
      </c>
      <c r="Q17" s="197">
        <f t="shared" si="5"/>
        <v>-0.40999999999996461</v>
      </c>
    </row>
    <row r="18" spans="1:17">
      <c r="A18" s="33" t="s">
        <v>60</v>
      </c>
      <c r="B18" s="196">
        <f>PPCL_NG!I18+PPCL_Spot!I18+GT_NG!I18+GT_Spot!I18+Bawana_NG!I18+Bawana_RLNG!I18+Bawana_Spot!I18</f>
        <v>322.48</v>
      </c>
      <c r="C18" s="196">
        <f>PPCL_NG!P18+PPCL_Spot!P18+GT_NG!P18+GT_Spot!P18+Bawana_NG!P18+Bawana_RLNG!P18+Bawana_Spot!P18</f>
        <v>322.63702611598671</v>
      </c>
      <c r="D18" s="197">
        <f t="shared" si="0"/>
        <v>-0.15702611598669591</v>
      </c>
      <c r="E18" s="196">
        <f>PPCL_NG!J18+PPCL_Spot!J18+GT_NG!J18+GT_Spot!J18+Bawana_NG!J18+Bawana_RLNG!J18+Bawana_Spot!J18</f>
        <v>153.32</v>
      </c>
      <c r="F18" s="196">
        <f>PPCL_NG!Q18+PPCL_Spot!Q18+GT_NG!Q18+GT_Spot!Q18+Bawana_NG!Q18+Bawana_RLNG!Q18+Bawana_Spot!Q18</f>
        <v>153.4173747856029</v>
      </c>
      <c r="G18" s="197">
        <f t="shared" si="1"/>
        <v>-9.7374785602909242E-2</v>
      </c>
      <c r="H18" s="196">
        <f>PPCL_NG!K18+PPCL_Spot!K18+GT_NG!K18+GT_Spot!K18+Bawana_NG!K18+Bawana_RLNG!K18+Bawana_Spot!K18</f>
        <v>23.06</v>
      </c>
      <c r="I18" s="196">
        <f>PPCL_NG!R18+PPCL_Spot!R18+GT_NG!R18+GT_Spot!R18+Bawana_NG!R18+Bawana_RLNG!R18+Bawana_Spot!R18</f>
        <v>23.059169892243837</v>
      </c>
      <c r="J18" s="197">
        <f t="shared" si="2"/>
        <v>8.3010775616187971E-4</v>
      </c>
      <c r="K18" s="196">
        <f>PPCL_NG!L18+PPCL_Spot!L18+GT_NG!L18+GT_Spot!L18+Bawana_NG!L18+Bawana_RLNG!L18+Bawana_Spot!L18</f>
        <v>103.41</v>
      </c>
      <c r="L18" s="196">
        <f>PPCL_NG!S18+PPCL_Spot!S18+GT_NG!S18+GT_Spot!S18+Bawana_NG!S18+Bawana_RLNG!S18+Bawana_Spot!S18</f>
        <v>103.4325478613345</v>
      </c>
      <c r="M18" s="197">
        <f t="shared" si="3"/>
        <v>-2.2547861334501818E-2</v>
      </c>
      <c r="N18" s="196">
        <f>PPCL_NG!M18+PPCL_Spot!M18+GT_NG!M18+GT_Spot!M18+Bawana_NG!M18+Bawana_RLNG!M18+Bawana_Spot!M18</f>
        <v>164.98000000000002</v>
      </c>
      <c r="O18" s="196">
        <f>PPCL_NG!T18+PPCL_Spot!T18+GT_NG!T18+GT_Spot!T18+Bawana_NG!T18+Bawana_RLNG!T18+Bawana_Spot!T18</f>
        <v>165.11388134483204</v>
      </c>
      <c r="P18" s="197">
        <f t="shared" si="4"/>
        <v>-0.13388134483201952</v>
      </c>
      <c r="Q18" s="197">
        <f t="shared" si="5"/>
        <v>-0.40999999999996461</v>
      </c>
    </row>
    <row r="19" spans="1:17">
      <c r="A19" s="33" t="s">
        <v>61</v>
      </c>
      <c r="B19" s="196">
        <f>PPCL_NG!I19+PPCL_Spot!I19+GT_NG!I19+GT_Spot!I19+Bawana_NG!I19+Bawana_RLNG!I19+Bawana_Spot!I19</f>
        <v>322.48</v>
      </c>
      <c r="C19" s="196">
        <f>PPCL_NG!P19+PPCL_Spot!P19+GT_NG!P19+GT_Spot!P19+Bawana_NG!P19+Bawana_RLNG!P19+Bawana_Spot!P19</f>
        <v>322.3190659169818</v>
      </c>
      <c r="D19" s="197">
        <f t="shared" si="0"/>
        <v>0.1609340830182191</v>
      </c>
      <c r="E19" s="196">
        <f>PPCL_NG!J19+PPCL_Spot!J19+GT_NG!J19+GT_Spot!J19+Bawana_NG!J19+Bawana_RLNG!J19+Bawana_Spot!J19</f>
        <v>121.32</v>
      </c>
      <c r="F19" s="196">
        <f>PPCL_NG!Q19+PPCL_Spot!Q19+GT_NG!Q19+GT_Spot!Q19+Bawana_NG!Q19+Bawana_RLNG!Q19+Bawana_Spot!Q19</f>
        <v>121.22305228048145</v>
      </c>
      <c r="G19" s="197">
        <f t="shared" si="1"/>
        <v>9.6947719518539088E-2</v>
      </c>
      <c r="H19" s="196">
        <f>PPCL_NG!K19+PPCL_Spot!K19+GT_NG!K19+GT_Spot!K19+Bawana_NG!K19+Bawana_RLNG!K19+Bawana_Spot!K19</f>
        <v>23.06</v>
      </c>
      <c r="I19" s="196">
        <f>PPCL_NG!R19+PPCL_Spot!R19+GT_NG!R19+GT_Spot!R19+Bawana_NG!R19+Bawana_RLNG!R19+Bawana_Spot!R19</f>
        <v>23.059169892243837</v>
      </c>
      <c r="J19" s="197">
        <f t="shared" si="2"/>
        <v>8.3010775616187971E-4</v>
      </c>
      <c r="K19" s="196">
        <f>PPCL_NG!L19+PPCL_Spot!L19+GT_NG!L19+GT_Spot!L19+Bawana_NG!L19+Bawana_RLNG!L19+Bawana_Spot!L19</f>
        <v>103.41</v>
      </c>
      <c r="L19" s="196">
        <f>PPCL_NG!S19+PPCL_Spot!S19+GT_NG!S19+GT_Spot!S19+Bawana_NG!S19+Bawana_RLNG!S19+Bawana_Spot!S19</f>
        <v>103.38202401000292</v>
      </c>
      <c r="M19" s="197">
        <f t="shared" si="3"/>
        <v>2.797598999707418E-2</v>
      </c>
      <c r="N19" s="196">
        <f>PPCL_NG!M19+PPCL_Spot!M19+GT_NG!M19+GT_Spot!M19+Bawana_NG!M19+Bawana_RLNG!M19+Bawana_Spot!M19</f>
        <v>164.98000000000002</v>
      </c>
      <c r="O19" s="196">
        <f>PPCL_NG!T19+PPCL_Spot!T19+GT_NG!T19+GT_Spot!T19+Bawana_NG!T19+Bawana_RLNG!T19+Bawana_Spot!T19</f>
        <v>164.84668790029002</v>
      </c>
      <c r="P19" s="197">
        <f t="shared" si="4"/>
        <v>0.1333120997099968</v>
      </c>
      <c r="Q19" s="197">
        <f t="shared" si="5"/>
        <v>0.41999999999999105</v>
      </c>
    </row>
    <row r="20" spans="1:17">
      <c r="A20" s="33" t="s">
        <v>62</v>
      </c>
      <c r="B20" s="196">
        <f>PPCL_NG!I20+PPCL_Spot!I20+GT_NG!I20+GT_Spot!I20+Bawana_NG!I20+Bawana_RLNG!I20+Bawana_Spot!I20</f>
        <v>322.48</v>
      </c>
      <c r="C20" s="196">
        <f>PPCL_NG!P20+PPCL_Spot!P20+GT_NG!P20+GT_Spot!P20+Bawana_NG!P20+Bawana_RLNG!P20+Bawana_Spot!P20</f>
        <v>322.3190659169818</v>
      </c>
      <c r="D20" s="197">
        <f t="shared" si="0"/>
        <v>0.1609340830182191</v>
      </c>
      <c r="E20" s="196">
        <f>PPCL_NG!J20+PPCL_Spot!J20+GT_NG!J20+GT_Spot!J20+Bawana_NG!J20+Bawana_RLNG!J20+Bawana_Spot!J20</f>
        <v>121.32</v>
      </c>
      <c r="F20" s="196">
        <f>PPCL_NG!Q20+PPCL_Spot!Q20+GT_NG!Q20+GT_Spot!Q20+Bawana_NG!Q20+Bawana_RLNG!Q20+Bawana_Spot!Q20</f>
        <v>121.22305228048145</v>
      </c>
      <c r="G20" s="197">
        <f t="shared" si="1"/>
        <v>9.6947719518539088E-2</v>
      </c>
      <c r="H20" s="196">
        <f>PPCL_NG!K20+PPCL_Spot!K20+GT_NG!K20+GT_Spot!K20+Bawana_NG!K20+Bawana_RLNG!K20+Bawana_Spot!K20</f>
        <v>23.06</v>
      </c>
      <c r="I20" s="196">
        <f>PPCL_NG!R20+PPCL_Spot!R20+GT_NG!R20+GT_Spot!R20+Bawana_NG!R20+Bawana_RLNG!R20+Bawana_Spot!R20</f>
        <v>23.059169892243837</v>
      </c>
      <c r="J20" s="197">
        <f t="shared" si="2"/>
        <v>8.3010775616187971E-4</v>
      </c>
      <c r="K20" s="196">
        <f>PPCL_NG!L20+PPCL_Spot!L20+GT_NG!L20+GT_Spot!L20+Bawana_NG!L20+Bawana_RLNG!L20+Bawana_Spot!L20</f>
        <v>103.41</v>
      </c>
      <c r="L20" s="196">
        <f>PPCL_NG!S20+PPCL_Spot!S20+GT_NG!S20+GT_Spot!S20+Bawana_NG!S20+Bawana_RLNG!S20+Bawana_Spot!S20</f>
        <v>103.38202401000292</v>
      </c>
      <c r="M20" s="197">
        <f t="shared" si="3"/>
        <v>2.797598999707418E-2</v>
      </c>
      <c r="N20" s="196">
        <f>PPCL_NG!M20+PPCL_Spot!M20+GT_NG!M20+GT_Spot!M20+Bawana_NG!M20+Bawana_RLNG!M20+Bawana_Spot!M20</f>
        <v>164.98000000000002</v>
      </c>
      <c r="O20" s="196">
        <f>PPCL_NG!T20+PPCL_Spot!T20+GT_NG!T20+GT_Spot!T20+Bawana_NG!T20+Bawana_RLNG!T20+Bawana_Spot!T20</f>
        <v>164.84668790029002</v>
      </c>
      <c r="P20" s="197">
        <f t="shared" si="4"/>
        <v>0.1333120997099968</v>
      </c>
      <c r="Q20" s="197">
        <f t="shared" si="5"/>
        <v>0.41999999999999105</v>
      </c>
    </row>
    <row r="21" spans="1:17">
      <c r="A21" s="33" t="s">
        <v>63</v>
      </c>
      <c r="B21" s="196">
        <f>PPCL_NG!I21+PPCL_Spot!I21+GT_NG!I21+GT_Spot!I21+Bawana_NG!I21+Bawana_RLNG!I21+Bawana_Spot!I21</f>
        <v>322.48</v>
      </c>
      <c r="C21" s="196">
        <f>PPCL_NG!P21+PPCL_Spot!P21+GT_NG!P21+GT_Spot!P21+Bawana_NG!P21+Bawana_RLNG!P21+Bawana_Spot!P21</f>
        <v>322.63702611598671</v>
      </c>
      <c r="D21" s="197">
        <f t="shared" si="0"/>
        <v>-0.15702611598669591</v>
      </c>
      <c r="E21" s="196">
        <f>PPCL_NG!J21+PPCL_Spot!J21+GT_NG!J21+GT_Spot!J21+Bawana_NG!J21+Bawana_RLNG!J21+Bawana_Spot!J21</f>
        <v>121.32</v>
      </c>
      <c r="F21" s="196">
        <f>PPCL_NG!Q21+PPCL_Spot!Q21+GT_NG!Q21+GT_Spot!Q21+Bawana_NG!Q21+Bawana_RLNG!Q21+Bawana_Spot!Q21</f>
        <v>121.4173747856029</v>
      </c>
      <c r="G21" s="197">
        <f t="shared" si="1"/>
        <v>-9.7374785602909242E-2</v>
      </c>
      <c r="H21" s="196">
        <f>PPCL_NG!K21+PPCL_Spot!K21+GT_NG!K21+GT_Spot!K21+Bawana_NG!K21+Bawana_RLNG!K21+Bawana_Spot!K21</f>
        <v>23.06</v>
      </c>
      <c r="I21" s="196">
        <f>PPCL_NG!R21+PPCL_Spot!R21+GT_NG!R21+GT_Spot!R21+Bawana_NG!R21+Bawana_RLNG!R21+Bawana_Spot!R21</f>
        <v>23.059169892243837</v>
      </c>
      <c r="J21" s="197">
        <f t="shared" si="2"/>
        <v>8.3010775616187971E-4</v>
      </c>
      <c r="K21" s="196">
        <f>PPCL_NG!L21+PPCL_Spot!L21+GT_NG!L21+GT_Spot!L21+Bawana_NG!L21+Bawana_RLNG!L21+Bawana_Spot!L21</f>
        <v>103.41</v>
      </c>
      <c r="L21" s="196">
        <f>PPCL_NG!S21+PPCL_Spot!S21+GT_NG!S21+GT_Spot!S21+Bawana_NG!S21+Bawana_RLNG!S21+Bawana_Spot!S21</f>
        <v>103.4325478613345</v>
      </c>
      <c r="M21" s="197">
        <f t="shared" si="3"/>
        <v>-2.2547861334501818E-2</v>
      </c>
      <c r="N21" s="196">
        <f>PPCL_NG!M21+PPCL_Spot!M21+GT_NG!M21+GT_Spot!M21+Bawana_NG!M21+Bawana_RLNG!M21+Bawana_Spot!M21</f>
        <v>164.98000000000002</v>
      </c>
      <c r="O21" s="196">
        <f>PPCL_NG!T21+PPCL_Spot!T21+GT_NG!T21+GT_Spot!T21+Bawana_NG!T21+Bawana_RLNG!T21+Bawana_Spot!T21</f>
        <v>165.11388134483204</v>
      </c>
      <c r="P21" s="197">
        <f t="shared" si="4"/>
        <v>-0.13388134483201952</v>
      </c>
      <c r="Q21" s="197">
        <f t="shared" si="5"/>
        <v>-0.40999999999996461</v>
      </c>
    </row>
    <row r="22" spans="1:17">
      <c r="A22" s="33" t="s">
        <v>64</v>
      </c>
      <c r="B22" s="196">
        <f>PPCL_NG!I22+PPCL_Spot!I22+GT_NG!I22+GT_Spot!I22+Bawana_NG!I22+Bawana_RLNG!I22+Bawana_Spot!I22</f>
        <v>322.48</v>
      </c>
      <c r="C22" s="196">
        <f>PPCL_NG!P22+PPCL_Spot!P22+GT_NG!P22+GT_Spot!P22+Bawana_NG!P22+Bawana_RLNG!P22+Bawana_Spot!P22</f>
        <v>322.63702611598671</v>
      </c>
      <c r="D22" s="197">
        <f t="shared" si="0"/>
        <v>-0.15702611598669591</v>
      </c>
      <c r="E22" s="196">
        <f>PPCL_NG!J22+PPCL_Spot!J22+GT_NG!J22+GT_Spot!J22+Bawana_NG!J22+Bawana_RLNG!J22+Bawana_Spot!J22</f>
        <v>121.32</v>
      </c>
      <c r="F22" s="196">
        <f>PPCL_NG!Q22+PPCL_Spot!Q22+GT_NG!Q22+GT_Spot!Q22+Bawana_NG!Q22+Bawana_RLNG!Q22+Bawana_Spot!Q22</f>
        <v>121.4173747856029</v>
      </c>
      <c r="G22" s="197">
        <f t="shared" si="1"/>
        <v>-9.7374785602909242E-2</v>
      </c>
      <c r="H22" s="196">
        <f>PPCL_NG!K22+PPCL_Spot!K22+GT_NG!K22+GT_Spot!K22+Bawana_NG!K22+Bawana_RLNG!K22+Bawana_Spot!K22</f>
        <v>23.06</v>
      </c>
      <c r="I22" s="196">
        <f>PPCL_NG!R22+PPCL_Spot!R22+GT_NG!R22+GT_Spot!R22+Bawana_NG!R22+Bawana_RLNG!R22+Bawana_Spot!R22</f>
        <v>23.059169892243837</v>
      </c>
      <c r="J22" s="197">
        <f t="shared" si="2"/>
        <v>8.3010775616187971E-4</v>
      </c>
      <c r="K22" s="196">
        <f>PPCL_NG!L22+PPCL_Spot!L22+GT_NG!L22+GT_Spot!L22+Bawana_NG!L22+Bawana_RLNG!L22+Bawana_Spot!L22</f>
        <v>103.41</v>
      </c>
      <c r="L22" s="196">
        <f>PPCL_NG!S22+PPCL_Spot!S22+GT_NG!S22+GT_Spot!S22+Bawana_NG!S22+Bawana_RLNG!S22+Bawana_Spot!S22</f>
        <v>103.4325478613345</v>
      </c>
      <c r="M22" s="197">
        <f t="shared" si="3"/>
        <v>-2.2547861334501818E-2</v>
      </c>
      <c r="N22" s="196">
        <f>PPCL_NG!M22+PPCL_Spot!M22+GT_NG!M22+GT_Spot!M22+Bawana_NG!M22+Bawana_RLNG!M22+Bawana_Spot!M22</f>
        <v>164.98000000000002</v>
      </c>
      <c r="O22" s="196">
        <f>PPCL_NG!T22+PPCL_Spot!T22+GT_NG!T22+GT_Spot!T22+Bawana_NG!T22+Bawana_RLNG!T22+Bawana_Spot!T22</f>
        <v>165.11388134483204</v>
      </c>
      <c r="P22" s="197">
        <f t="shared" si="4"/>
        <v>-0.13388134483201952</v>
      </c>
      <c r="Q22" s="197">
        <f t="shared" si="5"/>
        <v>-0.40999999999996461</v>
      </c>
    </row>
    <row r="23" spans="1:17">
      <c r="A23" s="33" t="s">
        <v>65</v>
      </c>
      <c r="B23" s="196">
        <f>PPCL_NG!I23+PPCL_Spot!I23+GT_NG!I23+GT_Spot!I23+Bawana_NG!I23+Bawana_RLNG!I23+Bawana_Spot!I23</f>
        <v>322.48</v>
      </c>
      <c r="C23" s="196">
        <f>PPCL_NG!P23+PPCL_Spot!P23+GT_NG!P23+GT_Spot!P23+Bawana_NG!P23+Bawana_RLNG!P23+Bawana_Spot!P23</f>
        <v>322.63702611598671</v>
      </c>
      <c r="D23" s="197">
        <f t="shared" si="0"/>
        <v>-0.15702611598669591</v>
      </c>
      <c r="E23" s="196">
        <f>PPCL_NG!J23+PPCL_Spot!J23+GT_NG!J23+GT_Spot!J23+Bawana_NG!J23+Bawana_RLNG!J23+Bawana_Spot!J23</f>
        <v>121.32</v>
      </c>
      <c r="F23" s="196">
        <f>PPCL_NG!Q23+PPCL_Spot!Q23+GT_NG!Q23+GT_Spot!Q23+Bawana_NG!Q23+Bawana_RLNG!Q23+Bawana_Spot!Q23</f>
        <v>121.4173747856029</v>
      </c>
      <c r="G23" s="197">
        <f t="shared" si="1"/>
        <v>-9.7374785602909242E-2</v>
      </c>
      <c r="H23" s="196">
        <f>PPCL_NG!K23+PPCL_Spot!K23+GT_NG!K23+GT_Spot!K23+Bawana_NG!K23+Bawana_RLNG!K23+Bawana_Spot!K23</f>
        <v>23.06</v>
      </c>
      <c r="I23" s="196">
        <f>PPCL_NG!R23+PPCL_Spot!R23+GT_NG!R23+GT_Spot!R23+Bawana_NG!R23+Bawana_RLNG!R23+Bawana_Spot!R23</f>
        <v>23.059169892243837</v>
      </c>
      <c r="J23" s="197">
        <f t="shared" si="2"/>
        <v>8.3010775616187971E-4</v>
      </c>
      <c r="K23" s="196">
        <f>PPCL_NG!L23+PPCL_Spot!L23+GT_NG!L23+GT_Spot!L23+Bawana_NG!L23+Bawana_RLNG!L23+Bawana_Spot!L23</f>
        <v>103.41</v>
      </c>
      <c r="L23" s="196">
        <f>PPCL_NG!S23+PPCL_Spot!S23+GT_NG!S23+GT_Spot!S23+Bawana_NG!S23+Bawana_RLNG!S23+Bawana_Spot!S23</f>
        <v>103.4325478613345</v>
      </c>
      <c r="M23" s="197">
        <f t="shared" si="3"/>
        <v>-2.2547861334501818E-2</v>
      </c>
      <c r="N23" s="196">
        <f>PPCL_NG!M23+PPCL_Spot!M23+GT_NG!M23+GT_Spot!M23+Bawana_NG!M23+Bawana_RLNG!M23+Bawana_Spot!M23</f>
        <v>164.98000000000002</v>
      </c>
      <c r="O23" s="196">
        <f>PPCL_NG!T23+PPCL_Spot!T23+GT_NG!T23+GT_Spot!T23+Bawana_NG!T23+Bawana_RLNG!T23+Bawana_Spot!T23</f>
        <v>165.11388134483204</v>
      </c>
      <c r="P23" s="197">
        <f t="shared" si="4"/>
        <v>-0.13388134483201952</v>
      </c>
      <c r="Q23" s="197">
        <f t="shared" si="5"/>
        <v>-0.40999999999996461</v>
      </c>
    </row>
    <row r="24" spans="1:17">
      <c r="A24" s="33" t="s">
        <v>66</v>
      </c>
      <c r="B24" s="196">
        <f>PPCL_NG!I24+PPCL_Spot!I24+GT_NG!I24+GT_Spot!I24+Bawana_NG!I24+Bawana_RLNG!I24+Bawana_Spot!I24</f>
        <v>322.48</v>
      </c>
      <c r="C24" s="196">
        <f>PPCL_NG!P24+PPCL_Spot!P24+GT_NG!P24+GT_Spot!P24+Bawana_NG!P24+Bawana_RLNG!P24+Bawana_Spot!P24</f>
        <v>322.63702611598671</v>
      </c>
      <c r="D24" s="197">
        <f t="shared" si="0"/>
        <v>-0.15702611598669591</v>
      </c>
      <c r="E24" s="196">
        <f>PPCL_NG!J24+PPCL_Spot!J24+GT_NG!J24+GT_Spot!J24+Bawana_NG!J24+Bawana_RLNG!J24+Bawana_Spot!J24</f>
        <v>121.32</v>
      </c>
      <c r="F24" s="196">
        <f>PPCL_NG!Q24+PPCL_Spot!Q24+GT_NG!Q24+GT_Spot!Q24+Bawana_NG!Q24+Bawana_RLNG!Q24+Bawana_Spot!Q24</f>
        <v>121.4173747856029</v>
      </c>
      <c r="G24" s="197">
        <f t="shared" si="1"/>
        <v>-9.7374785602909242E-2</v>
      </c>
      <c r="H24" s="196">
        <f>PPCL_NG!K24+PPCL_Spot!K24+GT_NG!K24+GT_Spot!K24+Bawana_NG!K24+Bawana_RLNG!K24+Bawana_Spot!K24</f>
        <v>23.06</v>
      </c>
      <c r="I24" s="196">
        <f>PPCL_NG!R24+PPCL_Spot!R24+GT_NG!R24+GT_Spot!R24+Bawana_NG!R24+Bawana_RLNG!R24+Bawana_Spot!R24</f>
        <v>23.059169892243837</v>
      </c>
      <c r="J24" s="197">
        <f t="shared" si="2"/>
        <v>8.3010775616187971E-4</v>
      </c>
      <c r="K24" s="196">
        <f>PPCL_NG!L24+PPCL_Spot!L24+GT_NG!L24+GT_Spot!L24+Bawana_NG!L24+Bawana_RLNG!L24+Bawana_Spot!L24</f>
        <v>103.41</v>
      </c>
      <c r="L24" s="196">
        <f>PPCL_NG!S24+PPCL_Spot!S24+GT_NG!S24+GT_Spot!S24+Bawana_NG!S24+Bawana_RLNG!S24+Bawana_Spot!S24</f>
        <v>103.4325478613345</v>
      </c>
      <c r="M24" s="197">
        <f t="shared" si="3"/>
        <v>-2.2547861334501818E-2</v>
      </c>
      <c r="N24" s="196">
        <f>PPCL_NG!M24+PPCL_Spot!M24+GT_NG!M24+GT_Spot!M24+Bawana_NG!M24+Bawana_RLNG!M24+Bawana_Spot!M24</f>
        <v>164.98000000000002</v>
      </c>
      <c r="O24" s="196">
        <f>PPCL_NG!T24+PPCL_Spot!T24+GT_NG!T24+GT_Spot!T24+Bawana_NG!T24+Bawana_RLNG!T24+Bawana_Spot!T24</f>
        <v>165.11388134483204</v>
      </c>
      <c r="P24" s="197">
        <f t="shared" si="4"/>
        <v>-0.13388134483201952</v>
      </c>
      <c r="Q24" s="197">
        <f t="shared" si="5"/>
        <v>-0.40999999999996461</v>
      </c>
    </row>
    <row r="25" spans="1:17">
      <c r="A25" s="33" t="s">
        <v>67</v>
      </c>
      <c r="B25" s="196">
        <f>PPCL_NG!I25+PPCL_Spot!I25+GT_NG!I25+GT_Spot!I25+Bawana_NG!I25+Bawana_RLNG!I25+Bawana_Spot!I25</f>
        <v>322.48</v>
      </c>
      <c r="C25" s="196">
        <f>PPCL_NG!P25+PPCL_Spot!P25+GT_NG!P25+GT_Spot!P25+Bawana_NG!P25+Bawana_RLNG!P25+Bawana_Spot!P25</f>
        <v>322.63702611598671</v>
      </c>
      <c r="D25" s="197">
        <f t="shared" si="0"/>
        <v>-0.15702611598669591</v>
      </c>
      <c r="E25" s="196">
        <f>PPCL_NG!J25+PPCL_Spot!J25+GT_NG!J25+GT_Spot!J25+Bawana_NG!J25+Bawana_RLNG!J25+Bawana_Spot!J25</f>
        <v>121.32</v>
      </c>
      <c r="F25" s="196">
        <f>PPCL_NG!Q25+PPCL_Spot!Q25+GT_NG!Q25+GT_Spot!Q25+Bawana_NG!Q25+Bawana_RLNG!Q25+Bawana_Spot!Q25</f>
        <v>121.4173747856029</v>
      </c>
      <c r="G25" s="197">
        <f t="shared" si="1"/>
        <v>-9.7374785602909242E-2</v>
      </c>
      <c r="H25" s="196">
        <f>PPCL_NG!K25+PPCL_Spot!K25+GT_NG!K25+GT_Spot!K25+Bawana_NG!K25+Bawana_RLNG!K25+Bawana_Spot!K25</f>
        <v>23.06</v>
      </c>
      <c r="I25" s="196">
        <f>PPCL_NG!R25+PPCL_Spot!R25+GT_NG!R25+GT_Spot!R25+Bawana_NG!R25+Bawana_RLNG!R25+Bawana_Spot!R25</f>
        <v>23.059169892243837</v>
      </c>
      <c r="J25" s="197">
        <f t="shared" si="2"/>
        <v>8.3010775616187971E-4</v>
      </c>
      <c r="K25" s="196">
        <f>PPCL_NG!L25+PPCL_Spot!L25+GT_NG!L25+GT_Spot!L25+Bawana_NG!L25+Bawana_RLNG!L25+Bawana_Spot!L25</f>
        <v>103.41</v>
      </c>
      <c r="L25" s="196">
        <f>PPCL_NG!S25+PPCL_Spot!S25+GT_NG!S25+GT_Spot!S25+Bawana_NG!S25+Bawana_RLNG!S25+Bawana_Spot!S25</f>
        <v>103.4325478613345</v>
      </c>
      <c r="M25" s="197">
        <f t="shared" si="3"/>
        <v>-2.2547861334501818E-2</v>
      </c>
      <c r="N25" s="196">
        <f>PPCL_NG!M25+PPCL_Spot!M25+GT_NG!M25+GT_Spot!M25+Bawana_NG!M25+Bawana_RLNG!M25+Bawana_Spot!M25</f>
        <v>164.98000000000002</v>
      </c>
      <c r="O25" s="196">
        <f>PPCL_NG!T25+PPCL_Spot!T25+GT_NG!T25+GT_Spot!T25+Bawana_NG!T25+Bawana_RLNG!T25+Bawana_Spot!T25</f>
        <v>165.11388134483204</v>
      </c>
      <c r="P25" s="197">
        <f t="shared" si="4"/>
        <v>-0.13388134483201952</v>
      </c>
      <c r="Q25" s="197">
        <f t="shared" si="5"/>
        <v>-0.40999999999996461</v>
      </c>
    </row>
    <row r="26" spans="1:17">
      <c r="A26" s="33" t="s">
        <v>68</v>
      </c>
      <c r="B26" s="196">
        <f>PPCL_NG!I26+PPCL_Spot!I26+GT_NG!I26+GT_Spot!I26+Bawana_NG!I26+Bawana_RLNG!I26+Bawana_Spot!I26</f>
        <v>322.48</v>
      </c>
      <c r="C26" s="196">
        <f>PPCL_NG!P26+PPCL_Spot!P26+GT_NG!P26+GT_Spot!P26+Bawana_NG!P26+Bawana_RLNG!P26+Bawana_Spot!P26</f>
        <v>322.63702611598671</v>
      </c>
      <c r="D26" s="197">
        <f t="shared" si="0"/>
        <v>-0.15702611598669591</v>
      </c>
      <c r="E26" s="196">
        <f>PPCL_NG!J26+PPCL_Spot!J26+GT_NG!J26+GT_Spot!J26+Bawana_NG!J26+Bawana_RLNG!J26+Bawana_Spot!J26</f>
        <v>121.32</v>
      </c>
      <c r="F26" s="196">
        <f>PPCL_NG!Q26+PPCL_Spot!Q26+GT_NG!Q26+GT_Spot!Q26+Bawana_NG!Q26+Bawana_RLNG!Q26+Bawana_Spot!Q26</f>
        <v>121.4173747856029</v>
      </c>
      <c r="G26" s="197">
        <f t="shared" si="1"/>
        <v>-9.7374785602909242E-2</v>
      </c>
      <c r="H26" s="196">
        <f>PPCL_NG!K26+PPCL_Spot!K26+GT_NG!K26+GT_Spot!K26+Bawana_NG!K26+Bawana_RLNG!K26+Bawana_Spot!K26</f>
        <v>23.06</v>
      </c>
      <c r="I26" s="196">
        <f>PPCL_NG!R26+PPCL_Spot!R26+GT_NG!R26+GT_Spot!R26+Bawana_NG!R26+Bawana_RLNG!R26+Bawana_Spot!R26</f>
        <v>23.059169892243837</v>
      </c>
      <c r="J26" s="197">
        <f t="shared" si="2"/>
        <v>8.3010775616187971E-4</v>
      </c>
      <c r="K26" s="196">
        <f>PPCL_NG!L26+PPCL_Spot!L26+GT_NG!L26+GT_Spot!L26+Bawana_NG!L26+Bawana_RLNG!L26+Bawana_Spot!L26</f>
        <v>103.41</v>
      </c>
      <c r="L26" s="196">
        <f>PPCL_NG!S26+PPCL_Spot!S26+GT_NG!S26+GT_Spot!S26+Bawana_NG!S26+Bawana_RLNG!S26+Bawana_Spot!S26</f>
        <v>103.4325478613345</v>
      </c>
      <c r="M26" s="197">
        <f t="shared" si="3"/>
        <v>-2.2547861334501818E-2</v>
      </c>
      <c r="N26" s="196">
        <f>PPCL_NG!M26+PPCL_Spot!M26+GT_NG!M26+GT_Spot!M26+Bawana_NG!M26+Bawana_RLNG!M26+Bawana_Spot!M26</f>
        <v>164.98000000000002</v>
      </c>
      <c r="O26" s="196">
        <f>PPCL_NG!T26+PPCL_Spot!T26+GT_NG!T26+GT_Spot!T26+Bawana_NG!T26+Bawana_RLNG!T26+Bawana_Spot!T26</f>
        <v>165.11388134483204</v>
      </c>
      <c r="P26" s="197">
        <f t="shared" si="4"/>
        <v>-0.13388134483201952</v>
      </c>
      <c r="Q26" s="197">
        <f t="shared" si="5"/>
        <v>-0.40999999999996461</v>
      </c>
    </row>
    <row r="27" spans="1:17">
      <c r="A27" s="33" t="s">
        <v>69</v>
      </c>
      <c r="B27" s="196">
        <f>PPCL_NG!I27+PPCL_Spot!I27+GT_NG!I27+GT_Spot!I27+Bawana_NG!I27+Bawana_RLNG!I27+Bawana_Spot!I27</f>
        <v>322.48</v>
      </c>
      <c r="C27" s="196">
        <f>PPCL_NG!P27+PPCL_Spot!P27+GT_NG!P27+GT_Spot!P27+Bawana_NG!P27+Bawana_RLNG!P27+Bawana_Spot!P27</f>
        <v>322.63702611598671</v>
      </c>
      <c r="D27" s="197">
        <f t="shared" si="0"/>
        <v>-0.15702611598669591</v>
      </c>
      <c r="E27" s="196">
        <f>PPCL_NG!J27+PPCL_Spot!J27+GT_NG!J27+GT_Spot!J27+Bawana_NG!J27+Bawana_RLNG!J27+Bawana_Spot!J27</f>
        <v>121.32</v>
      </c>
      <c r="F27" s="196">
        <f>PPCL_NG!Q27+PPCL_Spot!Q27+GT_NG!Q27+GT_Spot!Q27+Bawana_NG!Q27+Bawana_RLNG!Q27+Bawana_Spot!Q27</f>
        <v>121.4173747856029</v>
      </c>
      <c r="G27" s="197">
        <f t="shared" si="1"/>
        <v>-9.7374785602909242E-2</v>
      </c>
      <c r="H27" s="196">
        <f>PPCL_NG!K27+PPCL_Spot!K27+GT_NG!K27+GT_Spot!K27+Bawana_NG!K27+Bawana_RLNG!K27+Bawana_Spot!K27</f>
        <v>23.06</v>
      </c>
      <c r="I27" s="196">
        <f>PPCL_NG!R27+PPCL_Spot!R27+GT_NG!R27+GT_Spot!R27+Bawana_NG!R27+Bawana_RLNG!R27+Bawana_Spot!R27</f>
        <v>23.059169892243837</v>
      </c>
      <c r="J27" s="197">
        <f t="shared" si="2"/>
        <v>8.3010775616187971E-4</v>
      </c>
      <c r="K27" s="196">
        <f>PPCL_NG!L27+PPCL_Spot!L27+GT_NG!L27+GT_Spot!L27+Bawana_NG!L27+Bawana_RLNG!L27+Bawana_Spot!L27</f>
        <v>103.41</v>
      </c>
      <c r="L27" s="196">
        <f>PPCL_NG!S27+PPCL_Spot!S27+GT_NG!S27+GT_Spot!S27+Bawana_NG!S27+Bawana_RLNG!S27+Bawana_Spot!S27</f>
        <v>103.4325478613345</v>
      </c>
      <c r="M27" s="197">
        <f t="shared" si="3"/>
        <v>-2.2547861334501818E-2</v>
      </c>
      <c r="N27" s="196">
        <f>PPCL_NG!M27+PPCL_Spot!M27+GT_NG!M27+GT_Spot!M27+Bawana_NG!M27+Bawana_RLNG!M27+Bawana_Spot!M27</f>
        <v>164.98000000000002</v>
      </c>
      <c r="O27" s="196">
        <f>PPCL_NG!T27+PPCL_Spot!T27+GT_NG!T27+GT_Spot!T27+Bawana_NG!T27+Bawana_RLNG!T27+Bawana_Spot!T27</f>
        <v>165.11388134483204</v>
      </c>
      <c r="P27" s="197">
        <f t="shared" si="4"/>
        <v>-0.13388134483201952</v>
      </c>
      <c r="Q27" s="197">
        <f t="shared" si="5"/>
        <v>-0.40999999999996461</v>
      </c>
    </row>
    <row r="28" spans="1:17">
      <c r="A28" s="33" t="s">
        <v>70</v>
      </c>
      <c r="B28" s="196">
        <f>PPCL_NG!I28+PPCL_Spot!I28+GT_NG!I28+GT_Spot!I28+Bawana_NG!I28+Bawana_RLNG!I28+Bawana_Spot!I28</f>
        <v>322.48</v>
      </c>
      <c r="C28" s="196">
        <f>PPCL_NG!P28+PPCL_Spot!P28+GT_NG!P28+GT_Spot!P28+Bawana_NG!P28+Bawana_RLNG!P28+Bawana_Spot!P28</f>
        <v>322.63702611598671</v>
      </c>
      <c r="D28" s="197">
        <f t="shared" si="0"/>
        <v>-0.15702611598669591</v>
      </c>
      <c r="E28" s="196">
        <f>PPCL_NG!J28+PPCL_Spot!J28+GT_NG!J28+GT_Spot!J28+Bawana_NG!J28+Bawana_RLNG!J28+Bawana_Spot!J28</f>
        <v>121.32</v>
      </c>
      <c r="F28" s="196">
        <f>PPCL_NG!Q28+PPCL_Spot!Q28+GT_NG!Q28+GT_Spot!Q28+Bawana_NG!Q28+Bawana_RLNG!Q28+Bawana_Spot!Q28</f>
        <v>121.4173747856029</v>
      </c>
      <c r="G28" s="197">
        <f t="shared" si="1"/>
        <v>-9.7374785602909242E-2</v>
      </c>
      <c r="H28" s="196">
        <f>PPCL_NG!K28+PPCL_Spot!K28+GT_NG!K28+GT_Spot!K28+Bawana_NG!K28+Bawana_RLNG!K28+Bawana_Spot!K28</f>
        <v>23.06</v>
      </c>
      <c r="I28" s="196">
        <f>PPCL_NG!R28+PPCL_Spot!R28+GT_NG!R28+GT_Spot!R28+Bawana_NG!R28+Bawana_RLNG!R28+Bawana_Spot!R28</f>
        <v>23.059169892243837</v>
      </c>
      <c r="J28" s="197">
        <f t="shared" si="2"/>
        <v>8.3010775616187971E-4</v>
      </c>
      <c r="K28" s="196">
        <f>PPCL_NG!L28+PPCL_Spot!L28+GT_NG!L28+GT_Spot!L28+Bawana_NG!L28+Bawana_RLNG!L28+Bawana_Spot!L28</f>
        <v>103.41</v>
      </c>
      <c r="L28" s="196">
        <f>PPCL_NG!S28+PPCL_Spot!S28+GT_NG!S28+GT_Spot!S28+Bawana_NG!S28+Bawana_RLNG!S28+Bawana_Spot!S28</f>
        <v>103.4325478613345</v>
      </c>
      <c r="M28" s="197">
        <f t="shared" si="3"/>
        <v>-2.2547861334501818E-2</v>
      </c>
      <c r="N28" s="196">
        <f>PPCL_NG!M28+PPCL_Spot!M28+GT_NG!M28+GT_Spot!M28+Bawana_NG!M28+Bawana_RLNG!M28+Bawana_Spot!M28</f>
        <v>164.98000000000002</v>
      </c>
      <c r="O28" s="196">
        <f>PPCL_NG!T28+PPCL_Spot!T28+GT_NG!T28+GT_Spot!T28+Bawana_NG!T28+Bawana_RLNG!T28+Bawana_Spot!T28</f>
        <v>165.11388134483204</v>
      </c>
      <c r="P28" s="197">
        <f t="shared" si="4"/>
        <v>-0.13388134483201952</v>
      </c>
      <c r="Q28" s="197">
        <f t="shared" si="5"/>
        <v>-0.40999999999996461</v>
      </c>
    </row>
    <row r="29" spans="1:17">
      <c r="A29" s="33" t="s">
        <v>71</v>
      </c>
      <c r="B29" s="196">
        <f>PPCL_NG!I29+PPCL_Spot!I29+GT_NG!I29+GT_Spot!I29+Bawana_NG!I29+Bawana_RLNG!I29+Bawana_Spot!I29</f>
        <v>322.48</v>
      </c>
      <c r="C29" s="196">
        <f>PPCL_NG!P29+PPCL_Spot!P29+GT_NG!P29+GT_Spot!P29+Bawana_NG!P29+Bawana_RLNG!P29+Bawana_Spot!P29</f>
        <v>322.63702611598671</v>
      </c>
      <c r="D29" s="197">
        <f t="shared" si="0"/>
        <v>-0.15702611598669591</v>
      </c>
      <c r="E29" s="196">
        <f>PPCL_NG!J29+PPCL_Spot!J29+GT_NG!J29+GT_Spot!J29+Bawana_NG!J29+Bawana_RLNG!J29+Bawana_Spot!J29</f>
        <v>121.32</v>
      </c>
      <c r="F29" s="196">
        <f>PPCL_NG!Q29+PPCL_Spot!Q29+GT_NG!Q29+GT_Spot!Q29+Bawana_NG!Q29+Bawana_RLNG!Q29+Bawana_Spot!Q29</f>
        <v>121.4173747856029</v>
      </c>
      <c r="G29" s="197">
        <f t="shared" si="1"/>
        <v>-9.7374785602909242E-2</v>
      </c>
      <c r="H29" s="196">
        <f>PPCL_NG!K29+PPCL_Spot!K29+GT_NG!K29+GT_Spot!K29+Bawana_NG!K29+Bawana_RLNG!K29+Bawana_Spot!K29</f>
        <v>23.06</v>
      </c>
      <c r="I29" s="196">
        <f>PPCL_NG!R29+PPCL_Spot!R29+GT_NG!R29+GT_Spot!R29+Bawana_NG!R29+Bawana_RLNG!R29+Bawana_Spot!R29</f>
        <v>23.059169892243837</v>
      </c>
      <c r="J29" s="197">
        <f t="shared" si="2"/>
        <v>8.3010775616187971E-4</v>
      </c>
      <c r="K29" s="196">
        <f>PPCL_NG!L29+PPCL_Spot!L29+GT_NG!L29+GT_Spot!L29+Bawana_NG!L29+Bawana_RLNG!L29+Bawana_Spot!L29</f>
        <v>103.41</v>
      </c>
      <c r="L29" s="196">
        <f>PPCL_NG!S29+PPCL_Spot!S29+GT_NG!S29+GT_Spot!S29+Bawana_NG!S29+Bawana_RLNG!S29+Bawana_Spot!S29</f>
        <v>103.4325478613345</v>
      </c>
      <c r="M29" s="197">
        <f t="shared" si="3"/>
        <v>-2.2547861334501818E-2</v>
      </c>
      <c r="N29" s="196">
        <f>PPCL_NG!M29+PPCL_Spot!M29+GT_NG!M29+GT_Spot!M29+Bawana_NG!M29+Bawana_RLNG!M29+Bawana_Spot!M29</f>
        <v>164.98000000000002</v>
      </c>
      <c r="O29" s="196">
        <f>PPCL_NG!T29+PPCL_Spot!T29+GT_NG!T29+GT_Spot!T29+Bawana_NG!T29+Bawana_RLNG!T29+Bawana_Spot!T29</f>
        <v>165.11388134483204</v>
      </c>
      <c r="P29" s="197">
        <f t="shared" si="4"/>
        <v>-0.13388134483201952</v>
      </c>
      <c r="Q29" s="197">
        <f t="shared" si="5"/>
        <v>-0.40999999999996461</v>
      </c>
    </row>
    <row r="30" spans="1:17">
      <c r="A30" s="33" t="s">
        <v>72</v>
      </c>
      <c r="B30" s="196">
        <f>PPCL_NG!I30+PPCL_Spot!I30+GT_NG!I30+GT_Spot!I30+Bawana_NG!I30+Bawana_RLNG!I30+Bawana_Spot!I30</f>
        <v>322.48</v>
      </c>
      <c r="C30" s="196">
        <f>PPCL_NG!P30+PPCL_Spot!P30+GT_NG!P30+GT_Spot!P30+Bawana_NG!P30+Bawana_RLNG!P30+Bawana_Spot!P30</f>
        <v>322.63702611598671</v>
      </c>
      <c r="D30" s="197">
        <f t="shared" si="0"/>
        <v>-0.15702611598669591</v>
      </c>
      <c r="E30" s="196">
        <f>PPCL_NG!J30+PPCL_Spot!J30+GT_NG!J30+GT_Spot!J30+Bawana_NG!J30+Bawana_RLNG!J30+Bawana_Spot!J30</f>
        <v>121.32</v>
      </c>
      <c r="F30" s="196">
        <f>PPCL_NG!Q30+PPCL_Spot!Q30+GT_NG!Q30+GT_Spot!Q30+Bawana_NG!Q30+Bawana_RLNG!Q30+Bawana_Spot!Q30</f>
        <v>121.4173747856029</v>
      </c>
      <c r="G30" s="197">
        <f t="shared" si="1"/>
        <v>-9.7374785602909242E-2</v>
      </c>
      <c r="H30" s="196">
        <f>PPCL_NG!K30+PPCL_Spot!K30+GT_NG!K30+GT_Spot!K30+Bawana_NG!K30+Bawana_RLNG!K30+Bawana_Spot!K30</f>
        <v>23.06</v>
      </c>
      <c r="I30" s="196">
        <f>PPCL_NG!R30+PPCL_Spot!R30+GT_NG!R30+GT_Spot!R30+Bawana_NG!R30+Bawana_RLNG!R30+Bawana_Spot!R30</f>
        <v>23.059169892243837</v>
      </c>
      <c r="J30" s="197">
        <f t="shared" si="2"/>
        <v>8.3010775616187971E-4</v>
      </c>
      <c r="K30" s="196">
        <f>PPCL_NG!L30+PPCL_Spot!L30+GT_NG!L30+GT_Spot!L30+Bawana_NG!L30+Bawana_RLNG!L30+Bawana_Spot!L30</f>
        <v>103.41</v>
      </c>
      <c r="L30" s="196">
        <f>PPCL_NG!S30+PPCL_Spot!S30+GT_NG!S30+GT_Spot!S30+Bawana_NG!S30+Bawana_RLNG!S30+Bawana_Spot!S30</f>
        <v>103.4325478613345</v>
      </c>
      <c r="M30" s="197">
        <f t="shared" si="3"/>
        <v>-2.2547861334501818E-2</v>
      </c>
      <c r="N30" s="196">
        <f>PPCL_NG!M30+PPCL_Spot!M30+GT_NG!M30+GT_Spot!M30+Bawana_NG!M30+Bawana_RLNG!M30+Bawana_Spot!M30</f>
        <v>164.98000000000002</v>
      </c>
      <c r="O30" s="196">
        <f>PPCL_NG!T30+PPCL_Spot!T30+GT_NG!T30+GT_Spot!T30+Bawana_NG!T30+Bawana_RLNG!T30+Bawana_Spot!T30</f>
        <v>165.11388134483204</v>
      </c>
      <c r="P30" s="197">
        <f t="shared" si="4"/>
        <v>-0.13388134483201952</v>
      </c>
      <c r="Q30" s="197">
        <f t="shared" si="5"/>
        <v>-0.40999999999996461</v>
      </c>
    </row>
    <row r="31" spans="1:17">
      <c r="A31" s="33" t="s">
        <v>73</v>
      </c>
      <c r="B31" s="196">
        <f>PPCL_NG!I31+PPCL_Spot!I31+GT_NG!I31+GT_Spot!I31+Bawana_NG!I31+Bawana_RLNG!I31+Bawana_Spot!I31</f>
        <v>322.48</v>
      </c>
      <c r="C31" s="196">
        <f>PPCL_NG!P31+PPCL_Spot!P31+GT_NG!P31+GT_Spot!P31+Bawana_NG!P31+Bawana_RLNG!P31+Bawana_Spot!P31</f>
        <v>322.63702611598671</v>
      </c>
      <c r="D31" s="197">
        <f t="shared" si="0"/>
        <v>-0.15702611598669591</v>
      </c>
      <c r="E31" s="196">
        <f>PPCL_NG!J31+PPCL_Spot!J31+GT_NG!J31+GT_Spot!J31+Bawana_NG!J31+Bawana_RLNG!J31+Bawana_Spot!J31</f>
        <v>121.32</v>
      </c>
      <c r="F31" s="196">
        <f>PPCL_NG!Q31+PPCL_Spot!Q31+GT_NG!Q31+GT_Spot!Q31+Bawana_NG!Q31+Bawana_RLNG!Q31+Bawana_Spot!Q31</f>
        <v>121.4173747856029</v>
      </c>
      <c r="G31" s="197">
        <f t="shared" si="1"/>
        <v>-9.7374785602909242E-2</v>
      </c>
      <c r="H31" s="196">
        <f>PPCL_NG!K31+PPCL_Spot!K31+GT_NG!K31+GT_Spot!K31+Bawana_NG!K31+Bawana_RLNG!K31+Bawana_Spot!K31</f>
        <v>23.06</v>
      </c>
      <c r="I31" s="196">
        <f>PPCL_NG!R31+PPCL_Spot!R31+GT_NG!R31+GT_Spot!R31+Bawana_NG!R31+Bawana_RLNG!R31+Bawana_Spot!R31</f>
        <v>23.059169892243837</v>
      </c>
      <c r="J31" s="197">
        <f t="shared" si="2"/>
        <v>8.3010775616187971E-4</v>
      </c>
      <c r="K31" s="196">
        <f>PPCL_NG!L31+PPCL_Spot!L31+GT_NG!L31+GT_Spot!L31+Bawana_NG!L31+Bawana_RLNG!L31+Bawana_Spot!L31</f>
        <v>103.41</v>
      </c>
      <c r="L31" s="196">
        <f>PPCL_NG!S31+PPCL_Spot!S31+GT_NG!S31+GT_Spot!S31+Bawana_NG!S31+Bawana_RLNG!S31+Bawana_Spot!S31</f>
        <v>103.4325478613345</v>
      </c>
      <c r="M31" s="197">
        <f t="shared" si="3"/>
        <v>-2.2547861334501818E-2</v>
      </c>
      <c r="N31" s="196">
        <f>PPCL_NG!M31+PPCL_Spot!M31+GT_NG!M31+GT_Spot!M31+Bawana_NG!M31+Bawana_RLNG!M31+Bawana_Spot!M31</f>
        <v>164.98000000000002</v>
      </c>
      <c r="O31" s="196">
        <f>PPCL_NG!T31+PPCL_Spot!T31+GT_NG!T31+GT_Spot!T31+Bawana_NG!T31+Bawana_RLNG!T31+Bawana_Spot!T31</f>
        <v>165.11388134483204</v>
      </c>
      <c r="P31" s="197">
        <f t="shared" si="4"/>
        <v>-0.13388134483201952</v>
      </c>
      <c r="Q31" s="197">
        <f t="shared" si="5"/>
        <v>-0.40999999999996461</v>
      </c>
    </row>
    <row r="32" spans="1:17">
      <c r="A32" s="33" t="s">
        <v>74</v>
      </c>
      <c r="B32" s="196">
        <f>PPCL_NG!I32+PPCL_Spot!I32+GT_NG!I32+GT_Spot!I32+Bawana_NG!I32+Bawana_RLNG!I32+Bawana_Spot!I32</f>
        <v>322.48</v>
      </c>
      <c r="C32" s="196">
        <f>PPCL_NG!P32+PPCL_Spot!P32+GT_NG!P32+GT_Spot!P32+Bawana_NG!P32+Bawana_RLNG!P32+Bawana_Spot!P32</f>
        <v>322.63702611598671</v>
      </c>
      <c r="D32" s="197">
        <f t="shared" si="0"/>
        <v>-0.15702611598669591</v>
      </c>
      <c r="E32" s="196">
        <f>PPCL_NG!J32+PPCL_Spot!J32+GT_NG!J32+GT_Spot!J32+Bawana_NG!J32+Bawana_RLNG!J32+Bawana_Spot!J32</f>
        <v>121.32</v>
      </c>
      <c r="F32" s="196">
        <f>PPCL_NG!Q32+PPCL_Spot!Q32+GT_NG!Q32+GT_Spot!Q32+Bawana_NG!Q32+Bawana_RLNG!Q32+Bawana_Spot!Q32</f>
        <v>121.4173747856029</v>
      </c>
      <c r="G32" s="197">
        <f t="shared" si="1"/>
        <v>-9.7374785602909242E-2</v>
      </c>
      <c r="H32" s="196">
        <f>PPCL_NG!K32+PPCL_Spot!K32+GT_NG!K32+GT_Spot!K32+Bawana_NG!K32+Bawana_RLNG!K32+Bawana_Spot!K32</f>
        <v>23.06</v>
      </c>
      <c r="I32" s="196">
        <f>PPCL_NG!R32+PPCL_Spot!R32+GT_NG!R32+GT_Spot!R32+Bawana_NG!R32+Bawana_RLNG!R32+Bawana_Spot!R32</f>
        <v>23.059169892243837</v>
      </c>
      <c r="J32" s="197">
        <f t="shared" si="2"/>
        <v>8.3010775616187971E-4</v>
      </c>
      <c r="K32" s="196">
        <f>PPCL_NG!L32+PPCL_Spot!L32+GT_NG!L32+GT_Spot!L32+Bawana_NG!L32+Bawana_RLNG!L32+Bawana_Spot!L32</f>
        <v>103.41</v>
      </c>
      <c r="L32" s="196">
        <f>PPCL_NG!S32+PPCL_Spot!S32+GT_NG!S32+GT_Spot!S32+Bawana_NG!S32+Bawana_RLNG!S32+Bawana_Spot!S32</f>
        <v>103.4325478613345</v>
      </c>
      <c r="M32" s="197">
        <f t="shared" si="3"/>
        <v>-2.2547861334501818E-2</v>
      </c>
      <c r="N32" s="196">
        <f>PPCL_NG!M32+PPCL_Spot!M32+GT_NG!M32+GT_Spot!M32+Bawana_NG!M32+Bawana_RLNG!M32+Bawana_Spot!M32</f>
        <v>164.98000000000002</v>
      </c>
      <c r="O32" s="196">
        <f>PPCL_NG!T32+PPCL_Spot!T32+GT_NG!T32+GT_Spot!T32+Bawana_NG!T32+Bawana_RLNG!T32+Bawana_Spot!T32</f>
        <v>165.11388134483204</v>
      </c>
      <c r="P32" s="197">
        <f t="shared" si="4"/>
        <v>-0.13388134483201952</v>
      </c>
      <c r="Q32" s="197">
        <f t="shared" si="5"/>
        <v>-0.40999999999996461</v>
      </c>
    </row>
    <row r="33" spans="1:17">
      <c r="A33" s="33" t="s">
        <v>75</v>
      </c>
      <c r="B33" s="196">
        <f>PPCL_NG!I33+PPCL_Spot!I33+GT_NG!I33+GT_Spot!I33+Bawana_NG!I33+Bawana_RLNG!I33+Bawana_Spot!I33</f>
        <v>322.48</v>
      </c>
      <c r="C33" s="196">
        <f>PPCL_NG!P33+PPCL_Spot!P33+GT_NG!P33+GT_Spot!P33+Bawana_NG!P33+Bawana_RLNG!P33+Bawana_Spot!P33</f>
        <v>322.63702611598671</v>
      </c>
      <c r="D33" s="197">
        <f t="shared" si="0"/>
        <v>-0.15702611598669591</v>
      </c>
      <c r="E33" s="196">
        <f>PPCL_NG!J33+PPCL_Spot!J33+GT_NG!J33+GT_Spot!J33+Bawana_NG!J33+Bawana_RLNG!J33+Bawana_Spot!J33</f>
        <v>121.32</v>
      </c>
      <c r="F33" s="196">
        <f>PPCL_NG!Q33+PPCL_Spot!Q33+GT_NG!Q33+GT_Spot!Q33+Bawana_NG!Q33+Bawana_RLNG!Q33+Bawana_Spot!Q33</f>
        <v>121.4173747856029</v>
      </c>
      <c r="G33" s="197">
        <f t="shared" si="1"/>
        <v>-9.7374785602909242E-2</v>
      </c>
      <c r="H33" s="196">
        <f>PPCL_NG!K33+PPCL_Spot!K33+GT_NG!K33+GT_Spot!K33+Bawana_NG!K33+Bawana_RLNG!K33+Bawana_Spot!K33</f>
        <v>23.06</v>
      </c>
      <c r="I33" s="196">
        <f>PPCL_NG!R33+PPCL_Spot!R33+GT_NG!R33+GT_Spot!R33+Bawana_NG!R33+Bawana_RLNG!R33+Bawana_Spot!R33</f>
        <v>23.059169892243837</v>
      </c>
      <c r="J33" s="197">
        <f t="shared" si="2"/>
        <v>8.3010775616187971E-4</v>
      </c>
      <c r="K33" s="196">
        <f>PPCL_NG!L33+PPCL_Spot!L33+GT_NG!L33+GT_Spot!L33+Bawana_NG!L33+Bawana_RLNG!L33+Bawana_Spot!L33</f>
        <v>103.41</v>
      </c>
      <c r="L33" s="196">
        <f>PPCL_NG!S33+PPCL_Spot!S33+GT_NG!S33+GT_Spot!S33+Bawana_NG!S33+Bawana_RLNG!S33+Bawana_Spot!S33</f>
        <v>103.4325478613345</v>
      </c>
      <c r="M33" s="197">
        <f t="shared" si="3"/>
        <v>-2.2547861334501818E-2</v>
      </c>
      <c r="N33" s="196">
        <f>PPCL_NG!M33+PPCL_Spot!M33+GT_NG!M33+GT_Spot!M33+Bawana_NG!M33+Bawana_RLNG!M33+Bawana_Spot!M33</f>
        <v>164.98000000000002</v>
      </c>
      <c r="O33" s="196">
        <f>PPCL_NG!T33+PPCL_Spot!T33+GT_NG!T33+GT_Spot!T33+Bawana_NG!T33+Bawana_RLNG!T33+Bawana_Spot!T33</f>
        <v>165.11388134483204</v>
      </c>
      <c r="P33" s="197">
        <f t="shared" si="4"/>
        <v>-0.13388134483201952</v>
      </c>
      <c r="Q33" s="197">
        <f t="shared" si="5"/>
        <v>-0.40999999999996461</v>
      </c>
    </row>
    <row r="34" spans="1:17">
      <c r="A34" s="33" t="s">
        <v>76</v>
      </c>
      <c r="B34" s="196">
        <f>PPCL_NG!I34+PPCL_Spot!I34+GT_NG!I34+GT_Spot!I34+Bawana_NG!I34+Bawana_RLNG!I34+Bawana_Spot!I34</f>
        <v>322.48</v>
      </c>
      <c r="C34" s="196">
        <f>PPCL_NG!P34+PPCL_Spot!P34+GT_NG!P34+GT_Spot!P34+Bawana_NG!P34+Bawana_RLNG!P34+Bawana_Spot!P34</f>
        <v>322.63702611598671</v>
      </c>
      <c r="D34" s="197">
        <f t="shared" si="0"/>
        <v>-0.15702611598669591</v>
      </c>
      <c r="E34" s="196">
        <f>PPCL_NG!J34+PPCL_Spot!J34+GT_NG!J34+GT_Spot!J34+Bawana_NG!J34+Bawana_RLNG!J34+Bawana_Spot!J34</f>
        <v>121.32</v>
      </c>
      <c r="F34" s="196">
        <f>PPCL_NG!Q34+PPCL_Spot!Q34+GT_NG!Q34+GT_Spot!Q34+Bawana_NG!Q34+Bawana_RLNG!Q34+Bawana_Spot!Q34</f>
        <v>121.4173747856029</v>
      </c>
      <c r="G34" s="197">
        <f t="shared" si="1"/>
        <v>-9.7374785602909242E-2</v>
      </c>
      <c r="H34" s="196">
        <f>PPCL_NG!K34+PPCL_Spot!K34+GT_NG!K34+GT_Spot!K34+Bawana_NG!K34+Bawana_RLNG!K34+Bawana_Spot!K34</f>
        <v>23.06</v>
      </c>
      <c r="I34" s="196">
        <f>PPCL_NG!R34+PPCL_Spot!R34+GT_NG!R34+GT_Spot!R34+Bawana_NG!R34+Bawana_RLNG!R34+Bawana_Spot!R34</f>
        <v>23.059169892243837</v>
      </c>
      <c r="J34" s="197">
        <f t="shared" si="2"/>
        <v>8.3010775616187971E-4</v>
      </c>
      <c r="K34" s="196">
        <f>PPCL_NG!L34+PPCL_Spot!L34+GT_NG!L34+GT_Spot!L34+Bawana_NG!L34+Bawana_RLNG!L34+Bawana_Spot!L34</f>
        <v>103.41</v>
      </c>
      <c r="L34" s="196">
        <f>PPCL_NG!S34+PPCL_Spot!S34+GT_NG!S34+GT_Spot!S34+Bawana_NG!S34+Bawana_RLNG!S34+Bawana_Spot!S34</f>
        <v>103.4325478613345</v>
      </c>
      <c r="M34" s="197">
        <f t="shared" si="3"/>
        <v>-2.2547861334501818E-2</v>
      </c>
      <c r="N34" s="196">
        <f>PPCL_NG!M34+PPCL_Spot!M34+GT_NG!M34+GT_Spot!M34+Bawana_NG!M34+Bawana_RLNG!M34+Bawana_Spot!M34</f>
        <v>164.98000000000002</v>
      </c>
      <c r="O34" s="196">
        <f>PPCL_NG!T34+PPCL_Spot!T34+GT_NG!T34+GT_Spot!T34+Bawana_NG!T34+Bawana_RLNG!T34+Bawana_Spot!T34</f>
        <v>165.11388134483204</v>
      </c>
      <c r="P34" s="197">
        <f t="shared" si="4"/>
        <v>-0.13388134483201952</v>
      </c>
      <c r="Q34" s="197">
        <f t="shared" si="5"/>
        <v>-0.40999999999996461</v>
      </c>
    </row>
    <row r="35" spans="1:17">
      <c r="A35" s="33" t="s">
        <v>77</v>
      </c>
      <c r="B35" s="196">
        <f>PPCL_NG!I35+PPCL_Spot!I35+GT_NG!I35+GT_Spot!I35+Bawana_NG!I35+Bawana_RLNG!I35+Bawana_Spot!I35</f>
        <v>322.48</v>
      </c>
      <c r="C35" s="196">
        <f>PPCL_NG!P35+PPCL_Spot!P35+GT_NG!P35+GT_Spot!P35+Bawana_NG!P35+Bawana_RLNG!P35+Bawana_Spot!P35</f>
        <v>322.63702611598671</v>
      </c>
      <c r="D35" s="197">
        <f t="shared" si="0"/>
        <v>-0.15702611598669591</v>
      </c>
      <c r="E35" s="196">
        <f>PPCL_NG!J35+PPCL_Spot!J35+GT_NG!J35+GT_Spot!J35+Bawana_NG!J35+Bawana_RLNG!J35+Bawana_Spot!J35</f>
        <v>121.32</v>
      </c>
      <c r="F35" s="196">
        <f>PPCL_NG!Q35+PPCL_Spot!Q35+GT_NG!Q35+GT_Spot!Q35+Bawana_NG!Q35+Bawana_RLNG!Q35+Bawana_Spot!Q35</f>
        <v>121.4173747856029</v>
      </c>
      <c r="G35" s="197">
        <f t="shared" si="1"/>
        <v>-9.7374785602909242E-2</v>
      </c>
      <c r="H35" s="196">
        <f>PPCL_NG!K35+PPCL_Spot!K35+GT_NG!K35+GT_Spot!K35+Bawana_NG!K35+Bawana_RLNG!K35+Bawana_Spot!K35</f>
        <v>23.06</v>
      </c>
      <c r="I35" s="196">
        <f>PPCL_NG!R35+PPCL_Spot!R35+GT_NG!R35+GT_Spot!R35+Bawana_NG!R35+Bawana_RLNG!R35+Bawana_Spot!R35</f>
        <v>23.059169892243837</v>
      </c>
      <c r="J35" s="197">
        <f t="shared" si="2"/>
        <v>8.3010775616187971E-4</v>
      </c>
      <c r="K35" s="196">
        <f>PPCL_NG!L35+PPCL_Spot!L35+GT_NG!L35+GT_Spot!L35+Bawana_NG!L35+Bawana_RLNG!L35+Bawana_Spot!L35</f>
        <v>103.41</v>
      </c>
      <c r="L35" s="196">
        <f>PPCL_NG!S35+PPCL_Spot!S35+GT_NG!S35+GT_Spot!S35+Bawana_NG!S35+Bawana_RLNG!S35+Bawana_Spot!S35</f>
        <v>103.4325478613345</v>
      </c>
      <c r="M35" s="197">
        <f t="shared" si="3"/>
        <v>-2.2547861334501818E-2</v>
      </c>
      <c r="N35" s="196">
        <f>PPCL_NG!M35+PPCL_Spot!M35+GT_NG!M35+GT_Spot!M35+Bawana_NG!M35+Bawana_RLNG!M35+Bawana_Spot!M35</f>
        <v>164.98000000000002</v>
      </c>
      <c r="O35" s="196">
        <f>PPCL_NG!T35+PPCL_Spot!T35+GT_NG!T35+GT_Spot!T35+Bawana_NG!T35+Bawana_RLNG!T35+Bawana_Spot!T35</f>
        <v>165.11388134483204</v>
      </c>
      <c r="P35" s="197">
        <f t="shared" si="4"/>
        <v>-0.13388134483201952</v>
      </c>
      <c r="Q35" s="197">
        <f t="shared" si="5"/>
        <v>-0.40999999999996461</v>
      </c>
    </row>
    <row r="36" spans="1:17">
      <c r="A36" s="33" t="s">
        <v>78</v>
      </c>
      <c r="B36" s="196">
        <f>PPCL_NG!I36+PPCL_Spot!I36+GT_NG!I36+GT_Spot!I36+Bawana_NG!I36+Bawana_RLNG!I36+Bawana_Spot!I36</f>
        <v>322.48</v>
      </c>
      <c r="C36" s="196">
        <f>PPCL_NG!P36+PPCL_Spot!P36+GT_NG!P36+GT_Spot!P36+Bawana_NG!P36+Bawana_RLNG!P36+Bawana_Spot!P36</f>
        <v>322.63702611598671</v>
      </c>
      <c r="D36" s="197">
        <f t="shared" si="0"/>
        <v>-0.15702611598669591</v>
      </c>
      <c r="E36" s="196">
        <f>PPCL_NG!J36+PPCL_Spot!J36+GT_NG!J36+GT_Spot!J36+Bawana_NG!J36+Bawana_RLNG!J36+Bawana_Spot!J36</f>
        <v>121.32</v>
      </c>
      <c r="F36" s="196">
        <f>PPCL_NG!Q36+PPCL_Spot!Q36+GT_NG!Q36+GT_Spot!Q36+Bawana_NG!Q36+Bawana_RLNG!Q36+Bawana_Spot!Q36</f>
        <v>121.4173747856029</v>
      </c>
      <c r="G36" s="197">
        <f t="shared" si="1"/>
        <v>-9.7374785602909242E-2</v>
      </c>
      <c r="H36" s="196">
        <f>PPCL_NG!K36+PPCL_Spot!K36+GT_NG!K36+GT_Spot!K36+Bawana_NG!K36+Bawana_RLNG!K36+Bawana_Spot!K36</f>
        <v>23.06</v>
      </c>
      <c r="I36" s="196">
        <f>PPCL_NG!R36+PPCL_Spot!R36+GT_NG!R36+GT_Spot!R36+Bawana_NG!R36+Bawana_RLNG!R36+Bawana_Spot!R36</f>
        <v>23.059169892243837</v>
      </c>
      <c r="J36" s="197">
        <f t="shared" si="2"/>
        <v>8.3010775616187971E-4</v>
      </c>
      <c r="K36" s="196">
        <f>PPCL_NG!L36+PPCL_Spot!L36+GT_NG!L36+GT_Spot!L36+Bawana_NG!L36+Bawana_RLNG!L36+Bawana_Spot!L36</f>
        <v>103.41</v>
      </c>
      <c r="L36" s="196">
        <f>PPCL_NG!S36+PPCL_Spot!S36+GT_NG!S36+GT_Spot!S36+Bawana_NG!S36+Bawana_RLNG!S36+Bawana_Spot!S36</f>
        <v>103.4325478613345</v>
      </c>
      <c r="M36" s="197">
        <f t="shared" si="3"/>
        <v>-2.2547861334501818E-2</v>
      </c>
      <c r="N36" s="196">
        <f>PPCL_NG!M36+PPCL_Spot!M36+GT_NG!M36+GT_Spot!M36+Bawana_NG!M36+Bawana_RLNG!M36+Bawana_Spot!M36</f>
        <v>164.98000000000002</v>
      </c>
      <c r="O36" s="196">
        <f>PPCL_NG!T36+PPCL_Spot!T36+GT_NG!T36+GT_Spot!T36+Bawana_NG!T36+Bawana_RLNG!T36+Bawana_Spot!T36</f>
        <v>165.11388134483204</v>
      </c>
      <c r="P36" s="197">
        <f t="shared" si="4"/>
        <v>-0.13388134483201952</v>
      </c>
      <c r="Q36" s="197">
        <f t="shared" si="5"/>
        <v>-0.40999999999996461</v>
      </c>
    </row>
    <row r="37" spans="1:17">
      <c r="A37" s="33" t="s">
        <v>79</v>
      </c>
      <c r="B37" s="196">
        <f>PPCL_NG!I37+PPCL_Spot!I37+GT_NG!I37+GT_Spot!I37+Bawana_NG!I37+Bawana_RLNG!I37+Bawana_Spot!I37</f>
        <v>322.48</v>
      </c>
      <c r="C37" s="196">
        <f>PPCL_NG!P37+PPCL_Spot!P37+GT_NG!P37+GT_Spot!P37+Bawana_NG!P37+Bawana_RLNG!P37+Bawana_Spot!P37</f>
        <v>322.63702611598671</v>
      </c>
      <c r="D37" s="197">
        <f t="shared" si="0"/>
        <v>-0.15702611598669591</v>
      </c>
      <c r="E37" s="196">
        <f>PPCL_NG!J37+PPCL_Spot!J37+GT_NG!J37+GT_Spot!J37+Bawana_NG!J37+Bawana_RLNG!J37+Bawana_Spot!J37</f>
        <v>121.32</v>
      </c>
      <c r="F37" s="196">
        <f>PPCL_NG!Q37+PPCL_Spot!Q37+GT_NG!Q37+GT_Spot!Q37+Bawana_NG!Q37+Bawana_RLNG!Q37+Bawana_Spot!Q37</f>
        <v>121.4173747856029</v>
      </c>
      <c r="G37" s="197">
        <f t="shared" si="1"/>
        <v>-9.7374785602909242E-2</v>
      </c>
      <c r="H37" s="196">
        <f>PPCL_NG!K37+PPCL_Spot!K37+GT_NG!K37+GT_Spot!K37+Bawana_NG!K37+Bawana_RLNG!K37+Bawana_Spot!K37</f>
        <v>23.06</v>
      </c>
      <c r="I37" s="196">
        <f>PPCL_NG!R37+PPCL_Spot!R37+GT_NG!R37+GT_Spot!R37+Bawana_NG!R37+Bawana_RLNG!R37+Bawana_Spot!R37</f>
        <v>23.059169892243837</v>
      </c>
      <c r="J37" s="197">
        <f t="shared" si="2"/>
        <v>8.3010775616187971E-4</v>
      </c>
      <c r="K37" s="196">
        <f>PPCL_NG!L37+PPCL_Spot!L37+GT_NG!L37+GT_Spot!L37+Bawana_NG!L37+Bawana_RLNG!L37+Bawana_Spot!L37</f>
        <v>103.41</v>
      </c>
      <c r="L37" s="196">
        <f>PPCL_NG!S37+PPCL_Spot!S37+GT_NG!S37+GT_Spot!S37+Bawana_NG!S37+Bawana_RLNG!S37+Bawana_Spot!S37</f>
        <v>103.4325478613345</v>
      </c>
      <c r="M37" s="197">
        <f t="shared" si="3"/>
        <v>-2.2547861334501818E-2</v>
      </c>
      <c r="N37" s="196">
        <f>PPCL_NG!M37+PPCL_Spot!M37+GT_NG!M37+GT_Spot!M37+Bawana_NG!M37+Bawana_RLNG!M37+Bawana_Spot!M37</f>
        <v>164.98000000000002</v>
      </c>
      <c r="O37" s="196">
        <f>PPCL_NG!T37+PPCL_Spot!T37+GT_NG!T37+GT_Spot!T37+Bawana_NG!T37+Bawana_RLNG!T37+Bawana_Spot!T37</f>
        <v>165.11388134483204</v>
      </c>
      <c r="P37" s="197">
        <f t="shared" si="4"/>
        <v>-0.13388134483201952</v>
      </c>
      <c r="Q37" s="197">
        <f t="shared" si="5"/>
        <v>-0.40999999999996461</v>
      </c>
    </row>
    <row r="38" spans="1:17">
      <c r="A38" s="33" t="s">
        <v>80</v>
      </c>
      <c r="B38" s="196">
        <f>PPCL_NG!I38+PPCL_Spot!I38+GT_NG!I38+GT_Spot!I38+Bawana_NG!I38+Bawana_RLNG!I38+Bawana_Spot!I38</f>
        <v>322.48</v>
      </c>
      <c r="C38" s="196">
        <f>PPCL_NG!P38+PPCL_Spot!P38+GT_NG!P38+GT_Spot!P38+Bawana_NG!P38+Bawana_RLNG!P38+Bawana_Spot!P38</f>
        <v>322.63702611598671</v>
      </c>
      <c r="D38" s="197">
        <f t="shared" si="0"/>
        <v>-0.15702611598669591</v>
      </c>
      <c r="E38" s="196">
        <f>PPCL_NG!J38+PPCL_Spot!J38+GT_NG!J38+GT_Spot!J38+Bawana_NG!J38+Bawana_RLNG!J38+Bawana_Spot!J38</f>
        <v>121.32</v>
      </c>
      <c r="F38" s="196">
        <f>PPCL_NG!Q38+PPCL_Spot!Q38+GT_NG!Q38+GT_Spot!Q38+Bawana_NG!Q38+Bawana_RLNG!Q38+Bawana_Spot!Q38</f>
        <v>121.4173747856029</v>
      </c>
      <c r="G38" s="197">
        <f t="shared" si="1"/>
        <v>-9.7374785602909242E-2</v>
      </c>
      <c r="H38" s="196">
        <f>PPCL_NG!K38+PPCL_Spot!K38+GT_NG!K38+GT_Spot!K38+Bawana_NG!K38+Bawana_RLNG!K38+Bawana_Spot!K38</f>
        <v>23.06</v>
      </c>
      <c r="I38" s="196">
        <f>PPCL_NG!R38+PPCL_Spot!R38+GT_NG!R38+GT_Spot!R38+Bawana_NG!R38+Bawana_RLNG!R38+Bawana_Spot!R38</f>
        <v>23.059169892243837</v>
      </c>
      <c r="J38" s="197">
        <f t="shared" si="2"/>
        <v>8.3010775616187971E-4</v>
      </c>
      <c r="K38" s="196">
        <f>PPCL_NG!L38+PPCL_Spot!L38+GT_NG!L38+GT_Spot!L38+Bawana_NG!L38+Bawana_RLNG!L38+Bawana_Spot!L38</f>
        <v>103.41</v>
      </c>
      <c r="L38" s="196">
        <f>PPCL_NG!S38+PPCL_Spot!S38+GT_NG!S38+GT_Spot!S38+Bawana_NG!S38+Bawana_RLNG!S38+Bawana_Spot!S38</f>
        <v>103.4325478613345</v>
      </c>
      <c r="M38" s="197">
        <f t="shared" si="3"/>
        <v>-2.2547861334501818E-2</v>
      </c>
      <c r="N38" s="196">
        <f>PPCL_NG!M38+PPCL_Spot!M38+GT_NG!M38+GT_Spot!M38+Bawana_NG!M38+Bawana_RLNG!M38+Bawana_Spot!M38</f>
        <v>164.98000000000002</v>
      </c>
      <c r="O38" s="196">
        <f>PPCL_NG!T38+PPCL_Spot!T38+GT_NG!T38+GT_Spot!T38+Bawana_NG!T38+Bawana_RLNG!T38+Bawana_Spot!T38</f>
        <v>165.11388134483204</v>
      </c>
      <c r="P38" s="197">
        <f t="shared" si="4"/>
        <v>-0.13388134483201952</v>
      </c>
      <c r="Q38" s="197">
        <f t="shared" si="5"/>
        <v>-0.40999999999996461</v>
      </c>
    </row>
    <row r="39" spans="1:17">
      <c r="A39" s="33" t="s">
        <v>81</v>
      </c>
      <c r="B39" s="196">
        <f>PPCL_NG!I39+PPCL_Spot!I39+GT_NG!I39+GT_Spot!I39+Bawana_NG!I39+Bawana_RLNG!I39+Bawana_Spot!I39</f>
        <v>322.48</v>
      </c>
      <c r="C39" s="196">
        <f>PPCL_NG!P39+PPCL_Spot!P39+GT_NG!P39+GT_Spot!P39+Bawana_NG!P39+Bawana_RLNG!P39+Bawana_Spot!P39</f>
        <v>322.52210074285244</v>
      </c>
      <c r="D39" s="197">
        <f t="shared" si="0"/>
        <v>-4.2100742852426265E-2</v>
      </c>
      <c r="E39" s="196">
        <f>PPCL_NG!J39+PPCL_Spot!J39+GT_NG!J39+GT_Spot!J39+Bawana_NG!J39+Bawana_RLNG!J39+Bawana_Spot!J39</f>
        <v>121.32</v>
      </c>
      <c r="F39" s="196">
        <f>PPCL_NG!Q39+PPCL_Spot!Q39+GT_NG!Q39+GT_Spot!Q39+Bawana_NG!Q39+Bawana_RLNG!Q39+Bawana_Spot!Q39</f>
        <v>121.34713773555902</v>
      </c>
      <c r="G39" s="197">
        <f t="shared" si="1"/>
        <v>-2.7137735559023213E-2</v>
      </c>
      <c r="H39" s="196">
        <f>PPCL_NG!K39+PPCL_Spot!K39+GT_NG!K39+GT_Spot!K39+Bawana_NG!K39+Bawana_RLNG!K39+Bawana_Spot!K39</f>
        <v>23.06</v>
      </c>
      <c r="I39" s="196">
        <f>PPCL_NG!R39+PPCL_Spot!R39+GT_NG!R39+GT_Spot!R39+Bawana_NG!R39+Bawana_RLNG!R39+Bawana_Spot!R39</f>
        <v>23.059169892243837</v>
      </c>
      <c r="J39" s="197">
        <f t="shared" si="2"/>
        <v>8.3010775616187971E-4</v>
      </c>
      <c r="K39" s="196">
        <f>PPCL_NG!L39+PPCL_Spot!L39+GT_NG!L39+GT_Spot!L39+Bawana_NG!L39+Bawana_RLNG!L39+Bawana_Spot!L39</f>
        <v>103.41</v>
      </c>
      <c r="L39" s="196">
        <f>PPCL_NG!S39+PPCL_Spot!S39+GT_NG!S39+GT_Spot!S39+Bawana_NG!S39+Bawana_RLNG!S39+Bawana_Spot!S39</f>
        <v>103.41428622832309</v>
      </c>
      <c r="M39" s="197">
        <f t="shared" si="3"/>
        <v>-4.2862283230959974E-3</v>
      </c>
      <c r="N39" s="196">
        <f>PPCL_NG!M39+PPCL_Spot!M39+GT_NG!M39+GT_Spot!M39+Bawana_NG!M39+Bawana_RLNG!M39+Bawana_Spot!M39</f>
        <v>164.98000000000002</v>
      </c>
      <c r="O39" s="196">
        <f>PPCL_NG!T39+PPCL_Spot!T39+GT_NG!T39+GT_Spot!T39+Bawana_NG!T39+Bawana_RLNG!T39+Bawana_Spot!T39</f>
        <v>165.01730540102167</v>
      </c>
      <c r="P39" s="197">
        <f t="shared" si="4"/>
        <v>-3.7305401021654916E-2</v>
      </c>
      <c r="Q39" s="197">
        <f t="shared" si="5"/>
        <v>-0.11000000000003851</v>
      </c>
    </row>
    <row r="40" spans="1:17">
      <c r="A40" s="33" t="s">
        <v>82</v>
      </c>
      <c r="B40" s="196">
        <f>PPCL_NG!I40+PPCL_Spot!I40+GT_NG!I40+GT_Spot!I40+Bawana_NG!I40+Bawana_RLNG!I40+Bawana_Spot!I40</f>
        <v>322.48</v>
      </c>
      <c r="C40" s="196">
        <f>PPCL_NG!P40+PPCL_Spot!P40+GT_NG!P40+GT_Spot!P40+Bawana_NG!P40+Bawana_RLNG!P40+Bawana_Spot!P40</f>
        <v>322.52210074285244</v>
      </c>
      <c r="D40" s="197">
        <f t="shared" si="0"/>
        <v>-4.2100742852426265E-2</v>
      </c>
      <c r="E40" s="196">
        <f>PPCL_NG!J40+PPCL_Spot!J40+GT_NG!J40+GT_Spot!J40+Bawana_NG!J40+Bawana_RLNG!J40+Bawana_Spot!J40</f>
        <v>121.32</v>
      </c>
      <c r="F40" s="196">
        <f>PPCL_NG!Q40+PPCL_Spot!Q40+GT_NG!Q40+GT_Spot!Q40+Bawana_NG!Q40+Bawana_RLNG!Q40+Bawana_Spot!Q40</f>
        <v>121.34713773555902</v>
      </c>
      <c r="G40" s="197">
        <f t="shared" si="1"/>
        <v>-2.7137735559023213E-2</v>
      </c>
      <c r="H40" s="196">
        <f>PPCL_NG!K40+PPCL_Spot!K40+GT_NG!K40+GT_Spot!K40+Bawana_NG!K40+Bawana_RLNG!K40+Bawana_Spot!K40</f>
        <v>23.06</v>
      </c>
      <c r="I40" s="196">
        <f>PPCL_NG!R40+PPCL_Spot!R40+GT_NG!R40+GT_Spot!R40+Bawana_NG!R40+Bawana_RLNG!R40+Bawana_Spot!R40</f>
        <v>23.059169892243837</v>
      </c>
      <c r="J40" s="197">
        <f t="shared" si="2"/>
        <v>8.3010775616187971E-4</v>
      </c>
      <c r="K40" s="196">
        <f>PPCL_NG!L40+PPCL_Spot!L40+GT_NG!L40+GT_Spot!L40+Bawana_NG!L40+Bawana_RLNG!L40+Bawana_Spot!L40</f>
        <v>103.41</v>
      </c>
      <c r="L40" s="196">
        <f>PPCL_NG!S40+PPCL_Spot!S40+GT_NG!S40+GT_Spot!S40+Bawana_NG!S40+Bawana_RLNG!S40+Bawana_Spot!S40</f>
        <v>103.41428622832309</v>
      </c>
      <c r="M40" s="197">
        <f t="shared" si="3"/>
        <v>-4.2862283230959974E-3</v>
      </c>
      <c r="N40" s="196">
        <f>PPCL_NG!M40+PPCL_Spot!M40+GT_NG!M40+GT_Spot!M40+Bawana_NG!M40+Bawana_RLNG!M40+Bawana_Spot!M40</f>
        <v>164.98000000000002</v>
      </c>
      <c r="O40" s="196">
        <f>PPCL_NG!T40+PPCL_Spot!T40+GT_NG!T40+GT_Spot!T40+Bawana_NG!T40+Bawana_RLNG!T40+Bawana_Spot!T40</f>
        <v>165.01730540102167</v>
      </c>
      <c r="P40" s="197">
        <f t="shared" si="4"/>
        <v>-3.7305401021654916E-2</v>
      </c>
      <c r="Q40" s="197">
        <f t="shared" si="5"/>
        <v>-0.11000000000003851</v>
      </c>
    </row>
    <row r="41" spans="1:17">
      <c r="A41" s="33" t="s">
        <v>83</v>
      </c>
      <c r="B41" s="196">
        <f>PPCL_NG!I41+PPCL_Spot!I41+GT_NG!I41+GT_Spot!I41+Bawana_NG!I41+Bawana_RLNG!I41+Bawana_Spot!I41</f>
        <v>322.48</v>
      </c>
      <c r="C41" s="196">
        <f>PPCL_NG!P41+PPCL_Spot!P41+GT_NG!P41+GT_Spot!P41+Bawana_NG!P41+Bawana_RLNG!P41+Bawana_Spot!P41</f>
        <v>322.52210074285244</v>
      </c>
      <c r="D41" s="197">
        <f t="shared" si="0"/>
        <v>-4.2100742852426265E-2</v>
      </c>
      <c r="E41" s="196">
        <f>PPCL_NG!J41+PPCL_Spot!J41+GT_NG!J41+GT_Spot!J41+Bawana_NG!J41+Bawana_RLNG!J41+Bawana_Spot!J41</f>
        <v>121.32</v>
      </c>
      <c r="F41" s="196">
        <f>PPCL_NG!Q41+PPCL_Spot!Q41+GT_NG!Q41+GT_Spot!Q41+Bawana_NG!Q41+Bawana_RLNG!Q41+Bawana_Spot!Q41</f>
        <v>121.34713773555902</v>
      </c>
      <c r="G41" s="197">
        <f t="shared" si="1"/>
        <v>-2.7137735559023213E-2</v>
      </c>
      <c r="H41" s="196">
        <f>PPCL_NG!K41+PPCL_Spot!K41+GT_NG!K41+GT_Spot!K41+Bawana_NG!K41+Bawana_RLNG!K41+Bawana_Spot!K41</f>
        <v>23.06</v>
      </c>
      <c r="I41" s="196">
        <f>PPCL_NG!R41+PPCL_Spot!R41+GT_NG!R41+GT_Spot!R41+Bawana_NG!R41+Bawana_RLNG!R41+Bawana_Spot!R41</f>
        <v>23.059169892243837</v>
      </c>
      <c r="J41" s="197">
        <f t="shared" si="2"/>
        <v>8.3010775616187971E-4</v>
      </c>
      <c r="K41" s="196">
        <f>PPCL_NG!L41+PPCL_Spot!L41+GT_NG!L41+GT_Spot!L41+Bawana_NG!L41+Bawana_RLNG!L41+Bawana_Spot!L41</f>
        <v>103.41</v>
      </c>
      <c r="L41" s="196">
        <f>PPCL_NG!S41+PPCL_Spot!S41+GT_NG!S41+GT_Spot!S41+Bawana_NG!S41+Bawana_RLNG!S41+Bawana_Spot!S41</f>
        <v>103.41428622832309</v>
      </c>
      <c r="M41" s="197">
        <f t="shared" si="3"/>
        <v>-4.2862283230959974E-3</v>
      </c>
      <c r="N41" s="196">
        <f>PPCL_NG!M41+PPCL_Spot!M41+GT_NG!M41+GT_Spot!M41+Bawana_NG!M41+Bawana_RLNG!M41+Bawana_Spot!M41</f>
        <v>164.98000000000002</v>
      </c>
      <c r="O41" s="196">
        <f>PPCL_NG!T41+PPCL_Spot!T41+GT_NG!T41+GT_Spot!T41+Bawana_NG!T41+Bawana_RLNG!T41+Bawana_Spot!T41</f>
        <v>165.01730540102167</v>
      </c>
      <c r="P41" s="197">
        <f t="shared" si="4"/>
        <v>-3.7305401021654916E-2</v>
      </c>
      <c r="Q41" s="197">
        <f t="shared" si="5"/>
        <v>-0.11000000000003851</v>
      </c>
    </row>
    <row r="42" spans="1:17">
      <c r="A42" s="33" t="s">
        <v>84</v>
      </c>
      <c r="B42" s="196">
        <f>PPCL_NG!I42+PPCL_Spot!I42+GT_NG!I42+GT_Spot!I42+Bawana_NG!I42+Bawana_RLNG!I42+Bawana_Spot!I42</f>
        <v>322.48</v>
      </c>
      <c r="C42" s="196">
        <f>PPCL_NG!P42+PPCL_Spot!P42+GT_NG!P42+GT_Spot!P42+Bawana_NG!P42+Bawana_RLNG!P42+Bawana_Spot!P42</f>
        <v>322.52210074285244</v>
      </c>
      <c r="D42" s="197">
        <f t="shared" si="0"/>
        <v>-4.2100742852426265E-2</v>
      </c>
      <c r="E42" s="196">
        <f>PPCL_NG!J42+PPCL_Spot!J42+GT_NG!J42+GT_Spot!J42+Bawana_NG!J42+Bawana_RLNG!J42+Bawana_Spot!J42</f>
        <v>121.32</v>
      </c>
      <c r="F42" s="196">
        <f>PPCL_NG!Q42+PPCL_Spot!Q42+GT_NG!Q42+GT_Spot!Q42+Bawana_NG!Q42+Bawana_RLNG!Q42+Bawana_Spot!Q42</f>
        <v>121.34713773555902</v>
      </c>
      <c r="G42" s="197">
        <f t="shared" si="1"/>
        <v>-2.7137735559023213E-2</v>
      </c>
      <c r="H42" s="196">
        <f>PPCL_NG!K42+PPCL_Spot!K42+GT_NG!K42+GT_Spot!K42+Bawana_NG!K42+Bawana_RLNG!K42+Bawana_Spot!K42</f>
        <v>23.06</v>
      </c>
      <c r="I42" s="196">
        <f>PPCL_NG!R42+PPCL_Spot!R42+GT_NG!R42+GT_Spot!R42+Bawana_NG!R42+Bawana_RLNG!R42+Bawana_Spot!R42</f>
        <v>23.059169892243837</v>
      </c>
      <c r="J42" s="197">
        <f t="shared" si="2"/>
        <v>8.3010775616187971E-4</v>
      </c>
      <c r="K42" s="196">
        <f>PPCL_NG!L42+PPCL_Spot!L42+GT_NG!L42+GT_Spot!L42+Bawana_NG!L42+Bawana_RLNG!L42+Bawana_Spot!L42</f>
        <v>103.41</v>
      </c>
      <c r="L42" s="196">
        <f>PPCL_NG!S42+PPCL_Spot!S42+GT_NG!S42+GT_Spot!S42+Bawana_NG!S42+Bawana_RLNG!S42+Bawana_Spot!S42</f>
        <v>103.41428622832309</v>
      </c>
      <c r="M42" s="197">
        <f t="shared" si="3"/>
        <v>-4.2862283230959974E-3</v>
      </c>
      <c r="N42" s="196">
        <f>PPCL_NG!M42+PPCL_Spot!M42+GT_NG!M42+GT_Spot!M42+Bawana_NG!M42+Bawana_RLNG!M42+Bawana_Spot!M42</f>
        <v>164.98000000000002</v>
      </c>
      <c r="O42" s="196">
        <f>PPCL_NG!T42+PPCL_Spot!T42+GT_NG!T42+GT_Spot!T42+Bawana_NG!T42+Bawana_RLNG!T42+Bawana_Spot!T42</f>
        <v>165.01730540102167</v>
      </c>
      <c r="P42" s="197">
        <f t="shared" si="4"/>
        <v>-3.7305401021654916E-2</v>
      </c>
      <c r="Q42" s="197">
        <f t="shared" si="5"/>
        <v>-0.11000000000003851</v>
      </c>
    </row>
    <row r="43" spans="1:17">
      <c r="A43" s="33" t="s">
        <v>85</v>
      </c>
      <c r="B43" s="196">
        <f>PPCL_NG!I43+PPCL_Spot!I43+GT_NG!I43+GT_Spot!I43+Bawana_NG!I43+Bawana_RLNG!I43+Bawana_Spot!I43</f>
        <v>322.48</v>
      </c>
      <c r="C43" s="196">
        <f>PPCL_NG!P43+PPCL_Spot!P43+GT_NG!P43+GT_Spot!P43+Bawana_NG!P43+Bawana_RLNG!P43+Bawana_Spot!P43</f>
        <v>322.5173448911313</v>
      </c>
      <c r="D43" s="197">
        <f t="shared" si="0"/>
        <v>-3.7344891131283475E-2</v>
      </c>
      <c r="E43" s="196">
        <f>PPCL_NG!J43+PPCL_Spot!J43+GT_NG!J43+GT_Spot!J43+Bawana_NG!J43+Bawana_RLNG!J43+Bawana_Spot!J43</f>
        <v>122</v>
      </c>
      <c r="F43" s="196">
        <f>PPCL_NG!Q43+PPCL_Spot!Q43+GT_NG!Q43+GT_Spot!Q43+Bawana_NG!Q43+Bawana_RLNG!Q43+Bawana_Spot!Q43</f>
        <v>122.02543601676211</v>
      </c>
      <c r="G43" s="197">
        <f t="shared" si="1"/>
        <v>-2.5436016762114377E-2</v>
      </c>
      <c r="H43" s="196">
        <f>PPCL_NG!K43+PPCL_Spot!K43+GT_NG!K43+GT_Spot!K43+Bawana_NG!K43+Bawana_RLNG!K43+Bawana_Spot!K43</f>
        <v>23.06</v>
      </c>
      <c r="I43" s="196">
        <f>PPCL_NG!R43+PPCL_Spot!R43+GT_NG!R43+GT_Spot!R43+Bawana_NG!R43+Bawana_RLNG!R43+Bawana_Spot!R43</f>
        <v>23.058955601880044</v>
      </c>
      <c r="J43" s="197">
        <f t="shared" si="2"/>
        <v>1.0443981199550478E-3</v>
      </c>
      <c r="K43" s="196">
        <f>PPCL_NG!L43+PPCL_Spot!L43+GT_NG!L43+GT_Spot!L43+Bawana_NG!L43+Bawana_RLNG!L43+Bawana_Spot!L43</f>
        <v>105.91999999999999</v>
      </c>
      <c r="L43" s="196">
        <f>PPCL_NG!S43+PPCL_Spot!S43+GT_NG!S43+GT_Spot!S43+Bawana_NG!S43+Bawana_RLNG!S43+Bawana_Spot!S43</f>
        <v>105.9235123275993</v>
      </c>
      <c r="M43" s="197">
        <f t="shared" si="3"/>
        <v>-3.5123275993100833E-3</v>
      </c>
      <c r="N43" s="196">
        <f>PPCL_NG!M43+PPCL_Spot!M43+GT_NG!M43+GT_Spot!M43+Bawana_NG!M43+Bawana_RLNG!M43+Bawana_Spot!M43</f>
        <v>164.98000000000002</v>
      </c>
      <c r="O43" s="196">
        <f>PPCL_NG!T43+PPCL_Spot!T43+GT_NG!T43+GT_Spot!T43+Bawana_NG!T43+Bawana_RLNG!T43+Bawana_Spot!T43</f>
        <v>165.01475116262719</v>
      </c>
      <c r="P43" s="197">
        <f t="shared" si="4"/>
        <v>-3.4751162627173926E-2</v>
      </c>
      <c r="Q43" s="197">
        <f t="shared" si="5"/>
        <v>-9.9999999999926814E-2</v>
      </c>
    </row>
    <row r="44" spans="1:17">
      <c r="A44" s="33" t="s">
        <v>86</v>
      </c>
      <c r="B44" s="196">
        <f>PPCL_NG!I44+PPCL_Spot!I44+GT_NG!I44+GT_Spot!I44+Bawana_NG!I44+Bawana_RLNG!I44+Bawana_Spot!I44</f>
        <v>322.48</v>
      </c>
      <c r="C44" s="196">
        <f>PPCL_NG!P44+PPCL_Spot!P44+GT_NG!P44+GT_Spot!P44+Bawana_NG!P44+Bawana_RLNG!P44+Bawana_Spot!P44</f>
        <v>322.5173448911313</v>
      </c>
      <c r="D44" s="197">
        <f t="shared" si="0"/>
        <v>-3.7344891131283475E-2</v>
      </c>
      <c r="E44" s="196">
        <f>PPCL_NG!J44+PPCL_Spot!J44+GT_NG!J44+GT_Spot!J44+Bawana_NG!J44+Bawana_RLNG!J44+Bawana_Spot!J44</f>
        <v>122</v>
      </c>
      <c r="F44" s="196">
        <f>PPCL_NG!Q44+PPCL_Spot!Q44+GT_NG!Q44+GT_Spot!Q44+Bawana_NG!Q44+Bawana_RLNG!Q44+Bawana_Spot!Q44</f>
        <v>122.02543601676211</v>
      </c>
      <c r="G44" s="197">
        <f t="shared" si="1"/>
        <v>-2.5436016762114377E-2</v>
      </c>
      <c r="H44" s="196">
        <f>PPCL_NG!K44+PPCL_Spot!K44+GT_NG!K44+GT_Spot!K44+Bawana_NG!K44+Bawana_RLNG!K44+Bawana_Spot!K44</f>
        <v>23.06</v>
      </c>
      <c r="I44" s="196">
        <f>PPCL_NG!R44+PPCL_Spot!R44+GT_NG!R44+GT_Spot!R44+Bawana_NG!R44+Bawana_RLNG!R44+Bawana_Spot!R44</f>
        <v>23.058955601880044</v>
      </c>
      <c r="J44" s="197">
        <f t="shared" si="2"/>
        <v>1.0443981199550478E-3</v>
      </c>
      <c r="K44" s="196">
        <f>PPCL_NG!L44+PPCL_Spot!L44+GT_NG!L44+GT_Spot!L44+Bawana_NG!L44+Bawana_RLNG!L44+Bawana_Spot!L44</f>
        <v>105.91999999999999</v>
      </c>
      <c r="L44" s="196">
        <f>PPCL_NG!S44+PPCL_Spot!S44+GT_NG!S44+GT_Spot!S44+Bawana_NG!S44+Bawana_RLNG!S44+Bawana_Spot!S44</f>
        <v>105.9235123275993</v>
      </c>
      <c r="M44" s="197">
        <f t="shared" si="3"/>
        <v>-3.5123275993100833E-3</v>
      </c>
      <c r="N44" s="196">
        <f>PPCL_NG!M44+PPCL_Spot!M44+GT_NG!M44+GT_Spot!M44+Bawana_NG!M44+Bawana_RLNG!M44+Bawana_Spot!M44</f>
        <v>164.98000000000002</v>
      </c>
      <c r="O44" s="196">
        <f>PPCL_NG!T44+PPCL_Spot!T44+GT_NG!T44+GT_Spot!T44+Bawana_NG!T44+Bawana_RLNG!T44+Bawana_Spot!T44</f>
        <v>165.01475116262719</v>
      </c>
      <c r="P44" s="197">
        <f t="shared" si="4"/>
        <v>-3.4751162627173926E-2</v>
      </c>
      <c r="Q44" s="197">
        <f t="shared" si="5"/>
        <v>-9.9999999999926814E-2</v>
      </c>
    </row>
    <row r="45" spans="1:17">
      <c r="A45" s="33" t="s">
        <v>87</v>
      </c>
      <c r="B45" s="196">
        <f>PPCL_NG!I45+PPCL_Spot!I45+GT_NG!I45+GT_Spot!I45+Bawana_NG!I45+Bawana_RLNG!I45+Bawana_Spot!I45</f>
        <v>322.48</v>
      </c>
      <c r="C45" s="196">
        <f>PPCL_NG!P45+PPCL_Spot!P45+GT_NG!P45+GT_Spot!P45+Bawana_NG!P45+Bawana_RLNG!P45+Bawana_Spot!P45</f>
        <v>322.5173448911313</v>
      </c>
      <c r="D45" s="197">
        <f t="shared" si="0"/>
        <v>-3.7344891131283475E-2</v>
      </c>
      <c r="E45" s="196">
        <f>PPCL_NG!J45+PPCL_Spot!J45+GT_NG!J45+GT_Spot!J45+Bawana_NG!J45+Bawana_RLNG!J45+Bawana_Spot!J45</f>
        <v>122</v>
      </c>
      <c r="F45" s="196">
        <f>PPCL_NG!Q45+PPCL_Spot!Q45+GT_NG!Q45+GT_Spot!Q45+Bawana_NG!Q45+Bawana_RLNG!Q45+Bawana_Spot!Q45</f>
        <v>122.02543601676211</v>
      </c>
      <c r="G45" s="197">
        <f t="shared" si="1"/>
        <v>-2.5436016762114377E-2</v>
      </c>
      <c r="H45" s="196">
        <f>PPCL_NG!K45+PPCL_Spot!K45+GT_NG!K45+GT_Spot!K45+Bawana_NG!K45+Bawana_RLNG!K45+Bawana_Spot!K45</f>
        <v>23.06</v>
      </c>
      <c r="I45" s="196">
        <f>PPCL_NG!R45+PPCL_Spot!R45+GT_NG!R45+GT_Spot!R45+Bawana_NG!R45+Bawana_RLNG!R45+Bawana_Spot!R45</f>
        <v>23.058955601880044</v>
      </c>
      <c r="J45" s="197">
        <f t="shared" si="2"/>
        <v>1.0443981199550478E-3</v>
      </c>
      <c r="K45" s="196">
        <f>PPCL_NG!L45+PPCL_Spot!L45+GT_NG!L45+GT_Spot!L45+Bawana_NG!L45+Bawana_RLNG!L45+Bawana_Spot!L45</f>
        <v>105.91999999999999</v>
      </c>
      <c r="L45" s="196">
        <f>PPCL_NG!S45+PPCL_Spot!S45+GT_NG!S45+GT_Spot!S45+Bawana_NG!S45+Bawana_RLNG!S45+Bawana_Spot!S45</f>
        <v>105.9235123275993</v>
      </c>
      <c r="M45" s="197">
        <f t="shared" si="3"/>
        <v>-3.5123275993100833E-3</v>
      </c>
      <c r="N45" s="196">
        <f>PPCL_NG!M45+PPCL_Spot!M45+GT_NG!M45+GT_Spot!M45+Bawana_NG!M45+Bawana_RLNG!M45+Bawana_Spot!M45</f>
        <v>164.98000000000002</v>
      </c>
      <c r="O45" s="196">
        <f>PPCL_NG!T45+PPCL_Spot!T45+GT_NG!T45+GT_Spot!T45+Bawana_NG!T45+Bawana_RLNG!T45+Bawana_Spot!T45</f>
        <v>165.01475116262719</v>
      </c>
      <c r="P45" s="197">
        <f t="shared" si="4"/>
        <v>-3.4751162627173926E-2</v>
      </c>
      <c r="Q45" s="197">
        <f t="shared" si="5"/>
        <v>-9.9999999999926814E-2</v>
      </c>
    </row>
    <row r="46" spans="1:17">
      <c r="A46" s="33" t="s">
        <v>88</v>
      </c>
      <c r="B46" s="196">
        <f>PPCL_NG!I46+PPCL_Spot!I46+GT_NG!I46+GT_Spot!I46+Bawana_NG!I46+Bawana_RLNG!I46+Bawana_Spot!I46</f>
        <v>322.48</v>
      </c>
      <c r="C46" s="196">
        <f>PPCL_NG!P46+PPCL_Spot!P46+GT_NG!P46+GT_Spot!P46+Bawana_NG!P46+Bawana_RLNG!P46+Bawana_Spot!P46</f>
        <v>322.5173448911313</v>
      </c>
      <c r="D46" s="197">
        <f t="shared" si="0"/>
        <v>-3.7344891131283475E-2</v>
      </c>
      <c r="E46" s="196">
        <f>PPCL_NG!J46+PPCL_Spot!J46+GT_NG!J46+GT_Spot!J46+Bawana_NG!J46+Bawana_RLNG!J46+Bawana_Spot!J46</f>
        <v>122</v>
      </c>
      <c r="F46" s="196">
        <f>PPCL_NG!Q46+PPCL_Spot!Q46+GT_NG!Q46+GT_Spot!Q46+Bawana_NG!Q46+Bawana_RLNG!Q46+Bawana_Spot!Q46</f>
        <v>122.02543601676211</v>
      </c>
      <c r="G46" s="197">
        <f t="shared" si="1"/>
        <v>-2.5436016762114377E-2</v>
      </c>
      <c r="H46" s="196">
        <f>PPCL_NG!K46+PPCL_Spot!K46+GT_NG!K46+GT_Spot!K46+Bawana_NG!K46+Bawana_RLNG!K46+Bawana_Spot!K46</f>
        <v>23.06</v>
      </c>
      <c r="I46" s="196">
        <f>PPCL_NG!R46+PPCL_Spot!R46+GT_NG!R46+GT_Spot!R46+Bawana_NG!R46+Bawana_RLNG!R46+Bawana_Spot!R46</f>
        <v>23.058955601880044</v>
      </c>
      <c r="J46" s="197">
        <f t="shared" si="2"/>
        <v>1.0443981199550478E-3</v>
      </c>
      <c r="K46" s="196">
        <f>PPCL_NG!L46+PPCL_Spot!L46+GT_NG!L46+GT_Spot!L46+Bawana_NG!L46+Bawana_RLNG!L46+Bawana_Spot!L46</f>
        <v>105.91999999999999</v>
      </c>
      <c r="L46" s="196">
        <f>PPCL_NG!S46+PPCL_Spot!S46+GT_NG!S46+GT_Spot!S46+Bawana_NG!S46+Bawana_RLNG!S46+Bawana_Spot!S46</f>
        <v>105.9235123275993</v>
      </c>
      <c r="M46" s="197">
        <f t="shared" si="3"/>
        <v>-3.5123275993100833E-3</v>
      </c>
      <c r="N46" s="196">
        <f>PPCL_NG!M46+PPCL_Spot!M46+GT_NG!M46+GT_Spot!M46+Bawana_NG!M46+Bawana_RLNG!M46+Bawana_Spot!M46</f>
        <v>164.98000000000002</v>
      </c>
      <c r="O46" s="196">
        <f>PPCL_NG!T46+PPCL_Spot!T46+GT_NG!T46+GT_Spot!T46+Bawana_NG!T46+Bawana_RLNG!T46+Bawana_Spot!T46</f>
        <v>165.01475116262719</v>
      </c>
      <c r="P46" s="197">
        <f t="shared" si="4"/>
        <v>-3.4751162627173926E-2</v>
      </c>
      <c r="Q46" s="197">
        <f t="shared" si="5"/>
        <v>-9.9999999999926814E-2</v>
      </c>
    </row>
    <row r="47" spans="1:17">
      <c r="A47" s="33" t="s">
        <v>89</v>
      </c>
      <c r="B47" s="196">
        <f>PPCL_NG!I47+PPCL_Spot!I47+GT_NG!I47+GT_Spot!I47+Bawana_NG!I47+Bawana_RLNG!I47+Bawana_Spot!I47</f>
        <v>322.48</v>
      </c>
      <c r="C47" s="196">
        <f>PPCL_NG!P47+PPCL_Spot!P47+GT_NG!P47+GT_Spot!P47+Bawana_NG!P47+Bawana_RLNG!P47+Bawana_Spot!P47</f>
        <v>322.5173448911313</v>
      </c>
      <c r="D47" s="197">
        <f t="shared" si="0"/>
        <v>-3.7344891131283475E-2</v>
      </c>
      <c r="E47" s="196">
        <f>PPCL_NG!J47+PPCL_Spot!J47+GT_NG!J47+GT_Spot!J47+Bawana_NG!J47+Bawana_RLNG!J47+Bawana_Spot!J47</f>
        <v>122</v>
      </c>
      <c r="F47" s="196">
        <f>PPCL_NG!Q47+PPCL_Spot!Q47+GT_NG!Q47+GT_Spot!Q47+Bawana_NG!Q47+Bawana_RLNG!Q47+Bawana_Spot!Q47</f>
        <v>122.02543601676211</v>
      </c>
      <c r="G47" s="197">
        <f t="shared" si="1"/>
        <v>-2.5436016762114377E-2</v>
      </c>
      <c r="H47" s="196">
        <f>PPCL_NG!K47+PPCL_Spot!K47+GT_NG!K47+GT_Spot!K47+Bawana_NG!K47+Bawana_RLNG!K47+Bawana_Spot!K47</f>
        <v>23.06</v>
      </c>
      <c r="I47" s="196">
        <f>PPCL_NG!R47+PPCL_Spot!R47+GT_NG!R47+GT_Spot!R47+Bawana_NG!R47+Bawana_RLNG!R47+Bawana_Spot!R47</f>
        <v>23.058955601880044</v>
      </c>
      <c r="J47" s="197">
        <f t="shared" si="2"/>
        <v>1.0443981199550478E-3</v>
      </c>
      <c r="K47" s="196">
        <f>PPCL_NG!L47+PPCL_Spot!L47+GT_NG!L47+GT_Spot!L47+Bawana_NG!L47+Bawana_RLNG!L47+Bawana_Spot!L47</f>
        <v>105.91999999999999</v>
      </c>
      <c r="L47" s="196">
        <f>PPCL_NG!S47+PPCL_Spot!S47+GT_NG!S47+GT_Spot!S47+Bawana_NG!S47+Bawana_RLNG!S47+Bawana_Spot!S47</f>
        <v>105.9235123275993</v>
      </c>
      <c r="M47" s="197">
        <f t="shared" si="3"/>
        <v>-3.5123275993100833E-3</v>
      </c>
      <c r="N47" s="196">
        <f>PPCL_NG!M47+PPCL_Spot!M47+GT_NG!M47+GT_Spot!M47+Bawana_NG!M47+Bawana_RLNG!M47+Bawana_Spot!M47</f>
        <v>164.98000000000002</v>
      </c>
      <c r="O47" s="196">
        <f>PPCL_NG!T47+PPCL_Spot!T47+GT_NG!T47+GT_Spot!T47+Bawana_NG!T47+Bawana_RLNG!T47+Bawana_Spot!T47</f>
        <v>165.01475116262719</v>
      </c>
      <c r="P47" s="197">
        <f t="shared" si="4"/>
        <v>-3.4751162627173926E-2</v>
      </c>
      <c r="Q47" s="197">
        <f t="shared" si="5"/>
        <v>-9.9999999999926814E-2</v>
      </c>
    </row>
    <row r="48" spans="1:17">
      <c r="A48" s="33" t="s">
        <v>90</v>
      </c>
      <c r="B48" s="196">
        <f>PPCL_NG!I48+PPCL_Spot!I48+GT_NG!I48+GT_Spot!I48+Bawana_NG!I48+Bawana_RLNG!I48+Bawana_Spot!I48</f>
        <v>322.48</v>
      </c>
      <c r="C48" s="196">
        <f>PPCL_NG!P48+PPCL_Spot!P48+GT_NG!P48+GT_Spot!P48+Bawana_NG!P48+Bawana_RLNG!P48+Bawana_Spot!P48</f>
        <v>322.52221969818561</v>
      </c>
      <c r="D48" s="197">
        <f t="shared" si="0"/>
        <v>-4.221969818559046E-2</v>
      </c>
      <c r="E48" s="196">
        <f>PPCL_NG!J48+PPCL_Spot!J48+GT_NG!J48+GT_Spot!J48+Bawana_NG!J48+Bawana_RLNG!J48+Bawana_Spot!J48</f>
        <v>121.32</v>
      </c>
      <c r="F48" s="196">
        <f>PPCL_NG!Q48+PPCL_Spot!Q48+GT_NG!Q48+GT_Spot!Q48+Bawana_NG!Q48+Bawana_RLNG!Q48+Bawana_Spot!Q48</f>
        <v>121.34717903630735</v>
      </c>
      <c r="G48" s="197">
        <f t="shared" si="1"/>
        <v>-2.7179036307359183E-2</v>
      </c>
      <c r="H48" s="196">
        <f>PPCL_NG!K48+PPCL_Spot!K48+GT_NG!K48+GT_Spot!K48+Bawana_NG!K48+Bawana_RLNG!K48+Bawana_Spot!K48</f>
        <v>23.06</v>
      </c>
      <c r="I48" s="196">
        <f>PPCL_NG!R48+PPCL_Spot!R48+GT_NG!R48+GT_Spot!R48+Bawana_NG!R48+Bawana_RLNG!R48+Bawana_Spot!R48</f>
        <v>23.059175252163179</v>
      </c>
      <c r="J48" s="197">
        <f t="shared" si="2"/>
        <v>8.2474783681973918E-4</v>
      </c>
      <c r="K48" s="196">
        <f>PPCL_NG!L48+PPCL_Spot!L48+GT_NG!L48+GT_Spot!L48+Bawana_NG!L48+Bawana_RLNG!L48+Bawana_Spot!L48</f>
        <v>110.07</v>
      </c>
      <c r="L48" s="196">
        <f>PPCL_NG!S48+PPCL_Spot!S48+GT_NG!S48+GT_Spot!S48+Bawana_NG!S48+Bawana_RLNG!S48+Bawana_Spot!S48</f>
        <v>110.07405672465353</v>
      </c>
      <c r="M48" s="197">
        <f t="shared" si="3"/>
        <v>-4.0567246535374579E-3</v>
      </c>
      <c r="N48" s="196">
        <f>PPCL_NG!M48+PPCL_Spot!M48+GT_NG!M48+GT_Spot!M48+Bawana_NG!M48+Bawana_RLNG!M48+Bawana_Spot!M48</f>
        <v>164.98000000000002</v>
      </c>
      <c r="O48" s="196">
        <f>PPCL_NG!T48+PPCL_Spot!T48+GT_NG!T48+GT_Spot!T48+Bawana_NG!T48+Bawana_RLNG!T48+Bawana_Spot!T48</f>
        <v>165.01736928869036</v>
      </c>
      <c r="P48" s="197">
        <f t="shared" si="4"/>
        <v>-3.7369288690342728E-2</v>
      </c>
      <c r="Q48" s="197">
        <f t="shared" si="5"/>
        <v>-0.11000000000001009</v>
      </c>
    </row>
    <row r="49" spans="1:17">
      <c r="A49" s="33" t="s">
        <v>91</v>
      </c>
      <c r="B49" s="196">
        <f>PPCL_NG!I49+PPCL_Spot!I49+GT_NG!I49+GT_Spot!I49+Bawana_NG!I49+Bawana_RLNG!I49+Bawana_Spot!I49</f>
        <v>322.48</v>
      </c>
      <c r="C49" s="196">
        <f>PPCL_NG!P49+PPCL_Spot!P49+GT_NG!P49+GT_Spot!P49+Bawana_NG!P49+Bawana_RLNG!P49+Bawana_Spot!P49</f>
        <v>322.52221969818561</v>
      </c>
      <c r="D49" s="197">
        <f t="shared" si="0"/>
        <v>-4.221969818559046E-2</v>
      </c>
      <c r="E49" s="196">
        <f>PPCL_NG!J49+PPCL_Spot!J49+GT_NG!J49+GT_Spot!J49+Bawana_NG!J49+Bawana_RLNG!J49+Bawana_Spot!J49</f>
        <v>121.32</v>
      </c>
      <c r="F49" s="196">
        <f>PPCL_NG!Q49+PPCL_Spot!Q49+GT_NG!Q49+GT_Spot!Q49+Bawana_NG!Q49+Bawana_RLNG!Q49+Bawana_Spot!Q49</f>
        <v>121.34717903630735</v>
      </c>
      <c r="G49" s="197">
        <f t="shared" si="1"/>
        <v>-2.7179036307359183E-2</v>
      </c>
      <c r="H49" s="196">
        <f>PPCL_NG!K49+PPCL_Spot!K49+GT_NG!K49+GT_Spot!K49+Bawana_NG!K49+Bawana_RLNG!K49+Bawana_Spot!K49</f>
        <v>23.06</v>
      </c>
      <c r="I49" s="196">
        <f>PPCL_NG!R49+PPCL_Spot!R49+GT_NG!R49+GT_Spot!R49+Bawana_NG!R49+Bawana_RLNG!R49+Bawana_Spot!R49</f>
        <v>23.059175252163179</v>
      </c>
      <c r="J49" s="197">
        <f t="shared" si="2"/>
        <v>8.2474783681973918E-4</v>
      </c>
      <c r="K49" s="196">
        <f>PPCL_NG!L49+PPCL_Spot!L49+GT_NG!L49+GT_Spot!L49+Bawana_NG!L49+Bawana_RLNG!L49+Bawana_Spot!L49</f>
        <v>110.07</v>
      </c>
      <c r="L49" s="196">
        <f>PPCL_NG!S49+PPCL_Spot!S49+GT_NG!S49+GT_Spot!S49+Bawana_NG!S49+Bawana_RLNG!S49+Bawana_Spot!S49</f>
        <v>110.07405672465353</v>
      </c>
      <c r="M49" s="197">
        <f t="shared" si="3"/>
        <v>-4.0567246535374579E-3</v>
      </c>
      <c r="N49" s="196">
        <f>PPCL_NG!M49+PPCL_Spot!M49+GT_NG!M49+GT_Spot!M49+Bawana_NG!M49+Bawana_RLNG!M49+Bawana_Spot!M49</f>
        <v>164.98000000000002</v>
      </c>
      <c r="O49" s="196">
        <f>PPCL_NG!T49+PPCL_Spot!T49+GT_NG!T49+GT_Spot!T49+Bawana_NG!T49+Bawana_RLNG!T49+Bawana_Spot!T49</f>
        <v>165.01736928869036</v>
      </c>
      <c r="P49" s="197">
        <f t="shared" si="4"/>
        <v>-3.7369288690342728E-2</v>
      </c>
      <c r="Q49" s="197">
        <f t="shared" si="5"/>
        <v>-0.11000000000001009</v>
      </c>
    </row>
    <row r="50" spans="1:17">
      <c r="A50" s="33" t="s">
        <v>92</v>
      </c>
      <c r="B50" s="196">
        <f>PPCL_NG!I50+PPCL_Spot!I50+GT_NG!I50+GT_Spot!I50+Bawana_NG!I50+Bawana_RLNG!I50+Bawana_Spot!I50</f>
        <v>322.48</v>
      </c>
      <c r="C50" s="196">
        <f>PPCL_NG!P50+PPCL_Spot!P50+GT_NG!P50+GT_Spot!P50+Bawana_NG!P50+Bawana_RLNG!P50+Bawana_Spot!P50</f>
        <v>322.52221969818561</v>
      </c>
      <c r="D50" s="197">
        <f t="shared" si="0"/>
        <v>-4.221969818559046E-2</v>
      </c>
      <c r="E50" s="196">
        <f>PPCL_NG!J50+PPCL_Spot!J50+GT_NG!J50+GT_Spot!J50+Bawana_NG!J50+Bawana_RLNG!J50+Bawana_Spot!J50</f>
        <v>121.32</v>
      </c>
      <c r="F50" s="196">
        <f>PPCL_NG!Q50+PPCL_Spot!Q50+GT_NG!Q50+GT_Spot!Q50+Bawana_NG!Q50+Bawana_RLNG!Q50+Bawana_Spot!Q50</f>
        <v>121.34717903630735</v>
      </c>
      <c r="G50" s="197">
        <f t="shared" si="1"/>
        <v>-2.7179036307359183E-2</v>
      </c>
      <c r="H50" s="196">
        <f>PPCL_NG!K50+PPCL_Spot!K50+GT_NG!K50+GT_Spot!K50+Bawana_NG!K50+Bawana_RLNG!K50+Bawana_Spot!K50</f>
        <v>23.06</v>
      </c>
      <c r="I50" s="196">
        <f>PPCL_NG!R50+PPCL_Spot!R50+GT_NG!R50+GT_Spot!R50+Bawana_NG!R50+Bawana_RLNG!R50+Bawana_Spot!R50</f>
        <v>23.059175252163179</v>
      </c>
      <c r="J50" s="197">
        <f t="shared" si="2"/>
        <v>8.2474783681973918E-4</v>
      </c>
      <c r="K50" s="196">
        <f>PPCL_NG!L50+PPCL_Spot!L50+GT_NG!L50+GT_Spot!L50+Bawana_NG!L50+Bawana_RLNG!L50+Bawana_Spot!L50</f>
        <v>110.07</v>
      </c>
      <c r="L50" s="196">
        <f>PPCL_NG!S50+PPCL_Spot!S50+GT_NG!S50+GT_Spot!S50+Bawana_NG!S50+Bawana_RLNG!S50+Bawana_Spot!S50</f>
        <v>110.07405672465353</v>
      </c>
      <c r="M50" s="197">
        <f t="shared" si="3"/>
        <v>-4.0567246535374579E-3</v>
      </c>
      <c r="N50" s="196">
        <f>PPCL_NG!M50+PPCL_Spot!M50+GT_NG!M50+GT_Spot!M50+Bawana_NG!M50+Bawana_RLNG!M50+Bawana_Spot!M50</f>
        <v>164.98000000000002</v>
      </c>
      <c r="O50" s="196">
        <f>PPCL_NG!T50+PPCL_Spot!T50+GT_NG!T50+GT_Spot!T50+Bawana_NG!T50+Bawana_RLNG!T50+Bawana_Spot!T50</f>
        <v>165.01736928869036</v>
      </c>
      <c r="P50" s="197">
        <f t="shared" si="4"/>
        <v>-3.7369288690342728E-2</v>
      </c>
      <c r="Q50" s="197">
        <f t="shared" si="5"/>
        <v>-0.11000000000001009</v>
      </c>
    </row>
    <row r="51" spans="1:17">
      <c r="A51" s="33" t="s">
        <v>93</v>
      </c>
      <c r="B51" s="196">
        <f>PPCL_NG!I51+PPCL_Spot!I51+GT_NG!I51+GT_Spot!I51+Bawana_NG!I51+Bawana_RLNG!I51+Bawana_Spot!I51</f>
        <v>322.48</v>
      </c>
      <c r="C51" s="196">
        <f>PPCL_NG!P51+PPCL_Spot!P51+GT_NG!P51+GT_Spot!P51+Bawana_NG!P51+Bawana_RLNG!P51+Bawana_Spot!P51</f>
        <v>322.52221969818561</v>
      </c>
      <c r="D51" s="197">
        <f t="shared" si="0"/>
        <v>-4.221969818559046E-2</v>
      </c>
      <c r="E51" s="196">
        <f>PPCL_NG!J51+PPCL_Spot!J51+GT_NG!J51+GT_Spot!J51+Bawana_NG!J51+Bawana_RLNG!J51+Bawana_Spot!J51</f>
        <v>121.32</v>
      </c>
      <c r="F51" s="196">
        <f>PPCL_NG!Q51+PPCL_Spot!Q51+GT_NG!Q51+GT_Spot!Q51+Bawana_NG!Q51+Bawana_RLNG!Q51+Bawana_Spot!Q51</f>
        <v>121.34717903630735</v>
      </c>
      <c r="G51" s="197">
        <f t="shared" si="1"/>
        <v>-2.7179036307359183E-2</v>
      </c>
      <c r="H51" s="196">
        <f>PPCL_NG!K51+PPCL_Spot!K51+GT_NG!K51+GT_Spot!K51+Bawana_NG!K51+Bawana_RLNG!K51+Bawana_Spot!K51</f>
        <v>23.06</v>
      </c>
      <c r="I51" s="196">
        <f>PPCL_NG!R51+PPCL_Spot!R51+GT_NG!R51+GT_Spot!R51+Bawana_NG!R51+Bawana_RLNG!R51+Bawana_Spot!R51</f>
        <v>23.059175252163179</v>
      </c>
      <c r="J51" s="197">
        <f t="shared" si="2"/>
        <v>8.2474783681973918E-4</v>
      </c>
      <c r="K51" s="196">
        <f>PPCL_NG!L51+PPCL_Spot!L51+GT_NG!L51+GT_Spot!L51+Bawana_NG!L51+Bawana_RLNG!L51+Bawana_Spot!L51</f>
        <v>110.07</v>
      </c>
      <c r="L51" s="196">
        <f>PPCL_NG!S51+PPCL_Spot!S51+GT_NG!S51+GT_Spot!S51+Bawana_NG!S51+Bawana_RLNG!S51+Bawana_Spot!S51</f>
        <v>110.07405672465353</v>
      </c>
      <c r="M51" s="197">
        <f t="shared" si="3"/>
        <v>-4.0567246535374579E-3</v>
      </c>
      <c r="N51" s="196">
        <f>PPCL_NG!M51+PPCL_Spot!M51+GT_NG!M51+GT_Spot!M51+Bawana_NG!M51+Bawana_RLNG!M51+Bawana_Spot!M51</f>
        <v>164.98000000000002</v>
      </c>
      <c r="O51" s="196">
        <f>PPCL_NG!T51+PPCL_Spot!T51+GT_NG!T51+GT_Spot!T51+Bawana_NG!T51+Bawana_RLNG!T51+Bawana_Spot!T51</f>
        <v>165.01736928869036</v>
      </c>
      <c r="P51" s="197">
        <f t="shared" si="4"/>
        <v>-3.7369288690342728E-2</v>
      </c>
      <c r="Q51" s="197">
        <f t="shared" si="5"/>
        <v>-0.11000000000001009</v>
      </c>
    </row>
    <row r="52" spans="1:17">
      <c r="A52" s="33" t="s">
        <v>94</v>
      </c>
      <c r="B52" s="196">
        <f>PPCL_NG!I52+PPCL_Spot!I52+GT_NG!I52+GT_Spot!I52+Bawana_NG!I52+Bawana_RLNG!I52+Bawana_Spot!I52</f>
        <v>322.48</v>
      </c>
      <c r="C52" s="196">
        <f>PPCL_NG!P52+PPCL_Spot!P52+GT_NG!P52+GT_Spot!P52+Bawana_NG!P52+Bawana_RLNG!P52+Bawana_Spot!P52</f>
        <v>322.52221969818561</v>
      </c>
      <c r="D52" s="197">
        <f t="shared" si="0"/>
        <v>-4.221969818559046E-2</v>
      </c>
      <c r="E52" s="196">
        <f>PPCL_NG!J52+PPCL_Spot!J52+GT_NG!J52+GT_Spot!J52+Bawana_NG!J52+Bawana_RLNG!J52+Bawana_Spot!J52</f>
        <v>121.32</v>
      </c>
      <c r="F52" s="196">
        <f>PPCL_NG!Q52+PPCL_Spot!Q52+GT_NG!Q52+GT_Spot!Q52+Bawana_NG!Q52+Bawana_RLNG!Q52+Bawana_Spot!Q52</f>
        <v>121.34717903630735</v>
      </c>
      <c r="G52" s="197">
        <f t="shared" si="1"/>
        <v>-2.7179036307359183E-2</v>
      </c>
      <c r="H52" s="196">
        <f>PPCL_NG!K52+PPCL_Spot!K52+GT_NG!K52+GT_Spot!K52+Bawana_NG!K52+Bawana_RLNG!K52+Bawana_Spot!K52</f>
        <v>23.06</v>
      </c>
      <c r="I52" s="196">
        <f>PPCL_NG!R52+PPCL_Spot!R52+GT_NG!R52+GT_Spot!R52+Bawana_NG!R52+Bawana_RLNG!R52+Bawana_Spot!R52</f>
        <v>23.059175252163179</v>
      </c>
      <c r="J52" s="197">
        <f t="shared" si="2"/>
        <v>8.2474783681973918E-4</v>
      </c>
      <c r="K52" s="196">
        <f>PPCL_NG!L52+PPCL_Spot!L52+GT_NG!L52+GT_Spot!L52+Bawana_NG!L52+Bawana_RLNG!L52+Bawana_Spot!L52</f>
        <v>110.07</v>
      </c>
      <c r="L52" s="196">
        <f>PPCL_NG!S52+PPCL_Spot!S52+GT_NG!S52+GT_Spot!S52+Bawana_NG!S52+Bawana_RLNG!S52+Bawana_Spot!S52</f>
        <v>110.07405672465353</v>
      </c>
      <c r="M52" s="197">
        <f t="shared" si="3"/>
        <v>-4.0567246535374579E-3</v>
      </c>
      <c r="N52" s="196">
        <f>PPCL_NG!M52+PPCL_Spot!M52+GT_NG!M52+GT_Spot!M52+Bawana_NG!M52+Bawana_RLNG!M52+Bawana_Spot!M52</f>
        <v>164.98000000000002</v>
      </c>
      <c r="O52" s="196">
        <f>PPCL_NG!T52+PPCL_Spot!T52+GT_NG!T52+GT_Spot!T52+Bawana_NG!T52+Bawana_RLNG!T52+Bawana_Spot!T52</f>
        <v>165.01736928869036</v>
      </c>
      <c r="P52" s="197">
        <f t="shared" si="4"/>
        <v>-3.7369288690342728E-2</v>
      </c>
      <c r="Q52" s="197">
        <f t="shared" si="5"/>
        <v>-0.11000000000001009</v>
      </c>
    </row>
    <row r="53" spans="1:17">
      <c r="A53" s="33" t="s">
        <v>95</v>
      </c>
      <c r="B53" s="196">
        <f>PPCL_NG!I53+PPCL_Spot!I53+GT_NG!I53+GT_Spot!I53+Bawana_NG!I53+Bawana_RLNG!I53+Bawana_Spot!I53</f>
        <v>322.48</v>
      </c>
      <c r="C53" s="196">
        <f>PPCL_NG!P53+PPCL_Spot!P53+GT_NG!P53+GT_Spot!P53+Bawana_NG!P53+Bawana_RLNG!P53+Bawana_Spot!P53</f>
        <v>322.52221969818561</v>
      </c>
      <c r="D53" s="197">
        <f t="shared" si="0"/>
        <v>-4.221969818559046E-2</v>
      </c>
      <c r="E53" s="196">
        <f>PPCL_NG!J53+PPCL_Spot!J53+GT_NG!J53+GT_Spot!J53+Bawana_NG!J53+Bawana_RLNG!J53+Bawana_Spot!J53</f>
        <v>121.32</v>
      </c>
      <c r="F53" s="196">
        <f>PPCL_NG!Q53+PPCL_Spot!Q53+GT_NG!Q53+GT_Spot!Q53+Bawana_NG!Q53+Bawana_RLNG!Q53+Bawana_Spot!Q53</f>
        <v>121.34717903630735</v>
      </c>
      <c r="G53" s="197">
        <f t="shared" si="1"/>
        <v>-2.7179036307359183E-2</v>
      </c>
      <c r="H53" s="196">
        <f>PPCL_NG!K53+PPCL_Spot!K53+GT_NG!K53+GT_Spot!K53+Bawana_NG!K53+Bawana_RLNG!K53+Bawana_Spot!K53</f>
        <v>23.06</v>
      </c>
      <c r="I53" s="196">
        <f>PPCL_NG!R53+PPCL_Spot!R53+GT_NG!R53+GT_Spot!R53+Bawana_NG!R53+Bawana_RLNG!R53+Bawana_Spot!R53</f>
        <v>23.059175252163179</v>
      </c>
      <c r="J53" s="197">
        <f t="shared" si="2"/>
        <v>8.2474783681973918E-4</v>
      </c>
      <c r="K53" s="196">
        <f>PPCL_NG!L53+PPCL_Spot!L53+GT_NG!L53+GT_Spot!L53+Bawana_NG!L53+Bawana_RLNG!L53+Bawana_Spot!L53</f>
        <v>110.07</v>
      </c>
      <c r="L53" s="196">
        <f>PPCL_NG!S53+PPCL_Spot!S53+GT_NG!S53+GT_Spot!S53+Bawana_NG!S53+Bawana_RLNG!S53+Bawana_Spot!S53</f>
        <v>110.07405672465353</v>
      </c>
      <c r="M53" s="197">
        <f t="shared" si="3"/>
        <v>-4.0567246535374579E-3</v>
      </c>
      <c r="N53" s="196">
        <f>PPCL_NG!M53+PPCL_Spot!M53+GT_NG!M53+GT_Spot!M53+Bawana_NG!M53+Bawana_RLNG!M53+Bawana_Spot!M53</f>
        <v>164.98000000000002</v>
      </c>
      <c r="O53" s="196">
        <f>PPCL_NG!T53+PPCL_Spot!T53+GT_NG!T53+GT_Spot!T53+Bawana_NG!T53+Bawana_RLNG!T53+Bawana_Spot!T53</f>
        <v>165.01736928869036</v>
      </c>
      <c r="P53" s="197">
        <f t="shared" si="4"/>
        <v>-3.7369288690342728E-2</v>
      </c>
      <c r="Q53" s="197">
        <f t="shared" si="5"/>
        <v>-0.11000000000001009</v>
      </c>
    </row>
    <row r="54" spans="1:17">
      <c r="A54" s="33" t="s">
        <v>96</v>
      </c>
      <c r="B54" s="196">
        <f>PPCL_NG!I54+PPCL_Spot!I54+GT_NG!I54+GT_Spot!I54+Bawana_NG!I54+Bawana_RLNG!I54+Bawana_Spot!I54</f>
        <v>322.48</v>
      </c>
      <c r="C54" s="196">
        <f>PPCL_NG!P54+PPCL_Spot!P54+GT_NG!P54+GT_Spot!P54+Bawana_NG!P54+Bawana_RLNG!P54+Bawana_Spot!P54</f>
        <v>322.52221969818561</v>
      </c>
      <c r="D54" s="197">
        <f t="shared" si="0"/>
        <v>-4.221969818559046E-2</v>
      </c>
      <c r="E54" s="196">
        <f>PPCL_NG!J54+PPCL_Spot!J54+GT_NG!J54+GT_Spot!J54+Bawana_NG!J54+Bawana_RLNG!J54+Bawana_Spot!J54</f>
        <v>121.32</v>
      </c>
      <c r="F54" s="196">
        <f>PPCL_NG!Q54+PPCL_Spot!Q54+GT_NG!Q54+GT_Spot!Q54+Bawana_NG!Q54+Bawana_RLNG!Q54+Bawana_Spot!Q54</f>
        <v>121.34717903630735</v>
      </c>
      <c r="G54" s="197">
        <f t="shared" si="1"/>
        <v>-2.7179036307359183E-2</v>
      </c>
      <c r="H54" s="196">
        <f>PPCL_NG!K54+PPCL_Spot!K54+GT_NG!K54+GT_Spot!K54+Bawana_NG!K54+Bawana_RLNG!K54+Bawana_Spot!K54</f>
        <v>23.06</v>
      </c>
      <c r="I54" s="196">
        <f>PPCL_NG!R54+PPCL_Spot!R54+GT_NG!R54+GT_Spot!R54+Bawana_NG!R54+Bawana_RLNG!R54+Bawana_Spot!R54</f>
        <v>23.059175252163179</v>
      </c>
      <c r="J54" s="197">
        <f t="shared" si="2"/>
        <v>8.2474783681973918E-4</v>
      </c>
      <c r="K54" s="196">
        <f>PPCL_NG!L54+PPCL_Spot!L54+GT_NG!L54+GT_Spot!L54+Bawana_NG!L54+Bawana_RLNG!L54+Bawana_Spot!L54</f>
        <v>110.07</v>
      </c>
      <c r="L54" s="196">
        <f>PPCL_NG!S54+PPCL_Spot!S54+GT_NG!S54+GT_Spot!S54+Bawana_NG!S54+Bawana_RLNG!S54+Bawana_Spot!S54</f>
        <v>110.07405672465353</v>
      </c>
      <c r="M54" s="197">
        <f t="shared" si="3"/>
        <v>-4.0567246535374579E-3</v>
      </c>
      <c r="N54" s="196">
        <f>PPCL_NG!M54+PPCL_Spot!M54+GT_NG!M54+GT_Spot!M54+Bawana_NG!M54+Bawana_RLNG!M54+Bawana_Spot!M54</f>
        <v>164.98000000000002</v>
      </c>
      <c r="O54" s="196">
        <f>PPCL_NG!T54+PPCL_Spot!T54+GT_NG!T54+GT_Spot!T54+Bawana_NG!T54+Bawana_RLNG!T54+Bawana_Spot!T54</f>
        <v>165.01736928869036</v>
      </c>
      <c r="P54" s="197">
        <f t="shared" si="4"/>
        <v>-3.7369288690342728E-2</v>
      </c>
      <c r="Q54" s="197">
        <f t="shared" si="5"/>
        <v>-0.11000000000001009</v>
      </c>
    </row>
    <row r="55" spans="1:17">
      <c r="A55" s="33" t="s">
        <v>97</v>
      </c>
      <c r="B55" s="196">
        <f>PPCL_NG!I55+PPCL_Spot!I55+GT_NG!I55+GT_Spot!I55+Bawana_NG!I55+Bawana_RLNG!I55+Bawana_Spot!I55</f>
        <v>322.48</v>
      </c>
      <c r="C55" s="196">
        <f>PPCL_NG!P55+PPCL_Spot!P55+GT_NG!P55+GT_Spot!P55+Bawana_NG!P55+Bawana_RLNG!P55+Bawana_Spot!P55</f>
        <v>322.52221969818561</v>
      </c>
      <c r="D55" s="197">
        <f t="shared" si="0"/>
        <v>-4.221969818559046E-2</v>
      </c>
      <c r="E55" s="196">
        <f>PPCL_NG!J55+PPCL_Spot!J55+GT_NG!J55+GT_Spot!J55+Bawana_NG!J55+Bawana_RLNG!J55+Bawana_Spot!J55</f>
        <v>121.32</v>
      </c>
      <c r="F55" s="196">
        <f>PPCL_NG!Q55+PPCL_Spot!Q55+GT_NG!Q55+GT_Spot!Q55+Bawana_NG!Q55+Bawana_RLNG!Q55+Bawana_Spot!Q55</f>
        <v>121.34717903630735</v>
      </c>
      <c r="G55" s="197">
        <f t="shared" si="1"/>
        <v>-2.7179036307359183E-2</v>
      </c>
      <c r="H55" s="196">
        <f>PPCL_NG!K55+PPCL_Spot!K55+GT_NG!K55+GT_Spot!K55+Bawana_NG!K55+Bawana_RLNG!K55+Bawana_Spot!K55</f>
        <v>23.06</v>
      </c>
      <c r="I55" s="196">
        <f>PPCL_NG!R55+PPCL_Spot!R55+GT_NG!R55+GT_Spot!R55+Bawana_NG!R55+Bawana_RLNG!R55+Bawana_Spot!R55</f>
        <v>23.059175252163179</v>
      </c>
      <c r="J55" s="197">
        <f t="shared" si="2"/>
        <v>8.2474783681973918E-4</v>
      </c>
      <c r="K55" s="196">
        <f>PPCL_NG!L55+PPCL_Spot!L55+GT_NG!L55+GT_Spot!L55+Bawana_NG!L55+Bawana_RLNG!L55+Bawana_Spot!L55</f>
        <v>110.07</v>
      </c>
      <c r="L55" s="196">
        <f>PPCL_NG!S55+PPCL_Spot!S55+GT_NG!S55+GT_Spot!S55+Bawana_NG!S55+Bawana_RLNG!S55+Bawana_Spot!S55</f>
        <v>110.07405672465353</v>
      </c>
      <c r="M55" s="197">
        <f t="shared" si="3"/>
        <v>-4.0567246535374579E-3</v>
      </c>
      <c r="N55" s="196">
        <f>PPCL_NG!M55+PPCL_Spot!M55+GT_NG!M55+GT_Spot!M55+Bawana_NG!M55+Bawana_RLNG!M55+Bawana_Spot!M55</f>
        <v>164.98000000000002</v>
      </c>
      <c r="O55" s="196">
        <f>PPCL_NG!T55+PPCL_Spot!T55+GT_NG!T55+GT_Spot!T55+Bawana_NG!T55+Bawana_RLNG!T55+Bawana_Spot!T55</f>
        <v>165.01736928869036</v>
      </c>
      <c r="P55" s="197">
        <f t="shared" si="4"/>
        <v>-3.7369288690342728E-2</v>
      </c>
      <c r="Q55" s="197">
        <f t="shared" si="5"/>
        <v>-0.11000000000001009</v>
      </c>
    </row>
    <row r="56" spans="1:17">
      <c r="A56" s="33" t="s">
        <v>98</v>
      </c>
      <c r="B56" s="196">
        <f>PPCL_NG!I56+PPCL_Spot!I56+GT_NG!I56+GT_Spot!I56+Bawana_NG!I56+Bawana_RLNG!I56+Bawana_Spot!I56</f>
        <v>322.48</v>
      </c>
      <c r="C56" s="196">
        <f>PPCL_NG!P56+PPCL_Spot!P56+GT_NG!P56+GT_Spot!P56+Bawana_NG!P56+Bawana_RLNG!P56+Bawana_Spot!P56</f>
        <v>322.52221969818561</v>
      </c>
      <c r="D56" s="197">
        <f t="shared" si="0"/>
        <v>-4.221969818559046E-2</v>
      </c>
      <c r="E56" s="196">
        <f>PPCL_NG!J56+PPCL_Spot!J56+GT_NG!J56+GT_Spot!J56+Bawana_NG!J56+Bawana_RLNG!J56+Bawana_Spot!J56</f>
        <v>121.32</v>
      </c>
      <c r="F56" s="196">
        <f>PPCL_NG!Q56+PPCL_Spot!Q56+GT_NG!Q56+GT_Spot!Q56+Bawana_NG!Q56+Bawana_RLNG!Q56+Bawana_Spot!Q56</f>
        <v>121.34717903630735</v>
      </c>
      <c r="G56" s="197">
        <f t="shared" si="1"/>
        <v>-2.7179036307359183E-2</v>
      </c>
      <c r="H56" s="196">
        <f>PPCL_NG!K56+PPCL_Spot!K56+GT_NG!K56+GT_Spot!K56+Bawana_NG!K56+Bawana_RLNG!K56+Bawana_Spot!K56</f>
        <v>23.06</v>
      </c>
      <c r="I56" s="196">
        <f>PPCL_NG!R56+PPCL_Spot!R56+GT_NG!R56+GT_Spot!R56+Bawana_NG!R56+Bawana_RLNG!R56+Bawana_Spot!R56</f>
        <v>23.059175252163179</v>
      </c>
      <c r="J56" s="197">
        <f t="shared" si="2"/>
        <v>8.2474783681973918E-4</v>
      </c>
      <c r="K56" s="196">
        <f>PPCL_NG!L56+PPCL_Spot!L56+GT_NG!L56+GT_Spot!L56+Bawana_NG!L56+Bawana_RLNG!L56+Bawana_Spot!L56</f>
        <v>110.07</v>
      </c>
      <c r="L56" s="196">
        <f>PPCL_NG!S56+PPCL_Spot!S56+GT_NG!S56+GT_Spot!S56+Bawana_NG!S56+Bawana_RLNG!S56+Bawana_Spot!S56</f>
        <v>110.07405672465353</v>
      </c>
      <c r="M56" s="197">
        <f t="shared" si="3"/>
        <v>-4.0567246535374579E-3</v>
      </c>
      <c r="N56" s="196">
        <f>PPCL_NG!M56+PPCL_Spot!M56+GT_NG!M56+GT_Spot!M56+Bawana_NG!M56+Bawana_RLNG!M56+Bawana_Spot!M56</f>
        <v>164.98000000000002</v>
      </c>
      <c r="O56" s="196">
        <f>PPCL_NG!T56+PPCL_Spot!T56+GT_NG!T56+GT_Spot!T56+Bawana_NG!T56+Bawana_RLNG!T56+Bawana_Spot!T56</f>
        <v>165.01736928869036</v>
      </c>
      <c r="P56" s="197">
        <f t="shared" si="4"/>
        <v>-3.7369288690342728E-2</v>
      </c>
      <c r="Q56" s="197">
        <f t="shared" si="5"/>
        <v>-0.11000000000001009</v>
      </c>
    </row>
    <row r="57" spans="1:17">
      <c r="A57" s="33" t="s">
        <v>99</v>
      </c>
      <c r="B57" s="196">
        <f>PPCL_NG!I57+PPCL_Spot!I57+GT_NG!I57+GT_Spot!I57+Bawana_NG!I57+Bawana_RLNG!I57+Bawana_Spot!I57</f>
        <v>322.48</v>
      </c>
      <c r="C57" s="196">
        <f>PPCL_NG!P57+PPCL_Spot!P57+GT_NG!P57+GT_Spot!P57+Bawana_NG!P57+Bawana_RLNG!P57+Bawana_Spot!P57</f>
        <v>322.5223877850226</v>
      </c>
      <c r="D57" s="197">
        <f t="shared" si="0"/>
        <v>-4.2387785022583557E-2</v>
      </c>
      <c r="E57" s="196">
        <f>PPCL_NG!J57+PPCL_Spot!J57+GT_NG!J57+GT_Spot!J57+Bawana_NG!J57+Bawana_RLNG!J57+Bawana_Spot!J57</f>
        <v>131.32</v>
      </c>
      <c r="F57" s="196">
        <f>PPCL_NG!Q57+PPCL_Spot!Q57+GT_NG!Q57+GT_Spot!Q57+Bawana_NG!Q57+Bawana_RLNG!Q57+Bawana_Spot!Q57</f>
        <v>131.34688370095208</v>
      </c>
      <c r="G57" s="197">
        <f t="shared" si="1"/>
        <v>-2.68837009520837E-2</v>
      </c>
      <c r="H57" s="196">
        <f>PPCL_NG!K57+PPCL_Spot!K57+GT_NG!K57+GT_Spot!K57+Bawana_NG!K57+Bawana_RLNG!K57+Bawana_Spot!K57</f>
        <v>23.06</v>
      </c>
      <c r="I57" s="196">
        <f>PPCL_NG!R57+PPCL_Spot!R57+GT_NG!R57+GT_Spot!R57+Bawana_NG!R57+Bawana_RLNG!R57+Bawana_Spot!R57</f>
        <v>23.059182825862184</v>
      </c>
      <c r="J57" s="197">
        <f t="shared" si="2"/>
        <v>8.1717413781490222E-4</v>
      </c>
      <c r="K57" s="196">
        <f>PPCL_NG!L57+PPCL_Spot!L57+GT_NG!L57+GT_Spot!L57+Bawana_NG!L57+Bawana_RLNG!L57+Bawana_Spot!L57</f>
        <v>110.07</v>
      </c>
      <c r="L57" s="196">
        <f>PPCL_NG!S57+PPCL_Spot!S57+GT_NG!S57+GT_Spot!S57+Bawana_NG!S57+Bawana_RLNG!S57+Bawana_Spot!S57</f>
        <v>110.07408612461184</v>
      </c>
      <c r="M57" s="197">
        <f t="shared" si="3"/>
        <v>-4.0861246118453209E-3</v>
      </c>
      <c r="N57" s="196">
        <f>PPCL_NG!M57+PPCL_Spot!M57+GT_NG!M57+GT_Spot!M57+Bawana_NG!M57+Bawana_RLNG!M57+Bawana_Spot!M57</f>
        <v>164.98000000000002</v>
      </c>
      <c r="O57" s="196">
        <f>PPCL_NG!T57+PPCL_Spot!T57+GT_NG!T57+GT_Spot!T57+Bawana_NG!T57+Bawana_RLNG!T57+Bawana_Spot!T57</f>
        <v>165.01745956355131</v>
      </c>
      <c r="P57" s="197">
        <f t="shared" si="4"/>
        <v>-3.745956355129465E-2</v>
      </c>
      <c r="Q57" s="197">
        <f t="shared" si="5"/>
        <v>-0.10999999999999233</v>
      </c>
    </row>
    <row r="58" spans="1:17">
      <c r="A58" s="33" t="s">
        <v>100</v>
      </c>
      <c r="B58" s="196">
        <f>PPCL_NG!I58+PPCL_Spot!I58+GT_NG!I58+GT_Spot!I58+Bawana_NG!I58+Bawana_RLNG!I58+Bawana_Spot!I58</f>
        <v>322.48</v>
      </c>
      <c r="C58" s="196">
        <f>PPCL_NG!P58+PPCL_Spot!P58+GT_NG!P58+GT_Spot!P58+Bawana_NG!P58+Bawana_RLNG!P58+Bawana_Spot!P58</f>
        <v>322.5223877850226</v>
      </c>
      <c r="D58" s="197">
        <f t="shared" si="0"/>
        <v>-4.2387785022583557E-2</v>
      </c>
      <c r="E58" s="196">
        <f>PPCL_NG!J58+PPCL_Spot!J58+GT_NG!J58+GT_Spot!J58+Bawana_NG!J58+Bawana_RLNG!J58+Bawana_Spot!J58</f>
        <v>131.32</v>
      </c>
      <c r="F58" s="196">
        <f>PPCL_NG!Q58+PPCL_Spot!Q58+GT_NG!Q58+GT_Spot!Q58+Bawana_NG!Q58+Bawana_RLNG!Q58+Bawana_Spot!Q58</f>
        <v>131.34688370095208</v>
      </c>
      <c r="G58" s="197">
        <f t="shared" si="1"/>
        <v>-2.68837009520837E-2</v>
      </c>
      <c r="H58" s="196">
        <f>PPCL_NG!K58+PPCL_Spot!K58+GT_NG!K58+GT_Spot!K58+Bawana_NG!K58+Bawana_RLNG!K58+Bawana_Spot!K58</f>
        <v>23.06</v>
      </c>
      <c r="I58" s="196">
        <f>PPCL_NG!R58+PPCL_Spot!R58+GT_NG!R58+GT_Spot!R58+Bawana_NG!R58+Bawana_RLNG!R58+Bawana_Spot!R58</f>
        <v>23.059182825862184</v>
      </c>
      <c r="J58" s="197">
        <f t="shared" si="2"/>
        <v>8.1717413781490222E-4</v>
      </c>
      <c r="K58" s="196">
        <f>PPCL_NG!L58+PPCL_Spot!L58+GT_NG!L58+GT_Spot!L58+Bawana_NG!L58+Bawana_RLNG!L58+Bawana_Spot!L58</f>
        <v>110.07</v>
      </c>
      <c r="L58" s="196">
        <f>PPCL_NG!S58+PPCL_Spot!S58+GT_NG!S58+GT_Spot!S58+Bawana_NG!S58+Bawana_RLNG!S58+Bawana_Spot!S58</f>
        <v>110.07408612461184</v>
      </c>
      <c r="M58" s="197">
        <f t="shared" si="3"/>
        <v>-4.0861246118453209E-3</v>
      </c>
      <c r="N58" s="196">
        <f>PPCL_NG!M58+PPCL_Spot!M58+GT_NG!M58+GT_Spot!M58+Bawana_NG!M58+Bawana_RLNG!M58+Bawana_Spot!M58</f>
        <v>164.98000000000002</v>
      </c>
      <c r="O58" s="196">
        <f>PPCL_NG!T58+PPCL_Spot!T58+GT_NG!T58+GT_Spot!T58+Bawana_NG!T58+Bawana_RLNG!T58+Bawana_Spot!T58</f>
        <v>165.01745956355131</v>
      </c>
      <c r="P58" s="197">
        <f t="shared" si="4"/>
        <v>-3.745956355129465E-2</v>
      </c>
      <c r="Q58" s="197">
        <f t="shared" si="5"/>
        <v>-0.10999999999999233</v>
      </c>
    </row>
    <row r="59" spans="1:17">
      <c r="A59" s="33" t="s">
        <v>101</v>
      </c>
      <c r="B59" s="196">
        <f>PPCL_NG!I59+PPCL_Spot!I59+GT_NG!I59+GT_Spot!I59+Bawana_NG!I59+Bawana_RLNG!I59+Bawana_Spot!I59</f>
        <v>321.06</v>
      </c>
      <c r="C59" s="196">
        <f>PPCL_NG!P59+PPCL_Spot!P59+GT_NG!P59+GT_Spot!P59+Bawana_NG!P59+Bawana_RLNG!P59+Bawana_Spot!P59</f>
        <v>321.10521676271844</v>
      </c>
      <c r="D59" s="197">
        <f t="shared" si="0"/>
        <v>-4.5216762718439441E-2</v>
      </c>
      <c r="E59" s="196">
        <f>PPCL_NG!J59+PPCL_Spot!J59+GT_NG!J59+GT_Spot!J59+Bawana_NG!J59+Bawana_RLNG!J59+Bawana_Spot!J59</f>
        <v>130.51</v>
      </c>
      <c r="F59" s="196">
        <f>PPCL_NG!Q59+PPCL_Spot!Q59+GT_NG!Q59+GT_Spot!Q59+Bawana_NG!Q59+Bawana_RLNG!Q59+Bawana_Spot!Q59</f>
        <v>130.53849073616357</v>
      </c>
      <c r="G59" s="197">
        <f t="shared" si="1"/>
        <v>-2.8490736163576003E-2</v>
      </c>
      <c r="H59" s="196">
        <f>PPCL_NG!K59+PPCL_Spot!K59+GT_NG!K59+GT_Spot!K59+Bawana_NG!K59+Bawana_RLNG!K59+Bawana_Spot!K59</f>
        <v>22.75</v>
      </c>
      <c r="I59" s="196">
        <f>PPCL_NG!R59+PPCL_Spot!R59+GT_NG!R59+GT_Spot!R59+Bawana_NG!R59+Bawana_RLNG!R59+Bawana_Spot!R59</f>
        <v>22.749793442506984</v>
      </c>
      <c r="J59" s="197">
        <f t="shared" si="2"/>
        <v>2.0655749301567994E-4</v>
      </c>
      <c r="K59" s="196">
        <f>PPCL_NG!L59+PPCL_Spot!L59+GT_NG!L59+GT_Spot!L59+Bawana_NG!L59+Bawana_RLNG!L59+Bawana_Spot!L59</f>
        <v>108.56</v>
      </c>
      <c r="L59" s="196">
        <f>PPCL_NG!S59+PPCL_Spot!S59+GT_NG!S59+GT_Spot!S59+Bawana_NG!S59+Bawana_RLNG!S59+Bawana_Spot!S59</f>
        <v>108.56711154924217</v>
      </c>
      <c r="M59" s="197">
        <f t="shared" si="3"/>
        <v>-7.1115492421682802E-3</v>
      </c>
      <c r="N59" s="196">
        <f>PPCL_NG!M59+PPCL_Spot!M59+GT_NG!M59+GT_Spot!M59+Bawana_NG!M59+Bawana_RLNG!M59+Bawana_Spot!M59</f>
        <v>164.01999999999998</v>
      </c>
      <c r="O59" s="196">
        <f>PPCL_NG!T59+PPCL_Spot!T59+GT_NG!T59+GT_Spot!T59+Bawana_NG!T59+Bawana_RLNG!T59+Bawana_Spot!T59</f>
        <v>164.05938750936883</v>
      </c>
      <c r="P59" s="197">
        <f t="shared" si="4"/>
        <v>-3.9387509368850715E-2</v>
      </c>
      <c r="Q59" s="197">
        <f t="shared" si="5"/>
        <v>-0.12000000000001876</v>
      </c>
    </row>
    <row r="60" spans="1:17">
      <c r="A60" s="33" t="s">
        <v>102</v>
      </c>
      <c r="B60" s="196">
        <f>PPCL_NG!I60+PPCL_Spot!I60+GT_NG!I60+GT_Spot!I60+Bawana_NG!I60+Bawana_RLNG!I60+Bawana_Spot!I60</f>
        <v>321.06</v>
      </c>
      <c r="C60" s="196">
        <f>PPCL_NG!P60+PPCL_Spot!P60+GT_NG!P60+GT_Spot!P60+Bawana_NG!P60+Bawana_RLNG!P60+Bawana_Spot!P60</f>
        <v>321.10521676271844</v>
      </c>
      <c r="D60" s="197">
        <f t="shared" si="0"/>
        <v>-4.5216762718439441E-2</v>
      </c>
      <c r="E60" s="196">
        <f>PPCL_NG!J60+PPCL_Spot!J60+GT_NG!J60+GT_Spot!J60+Bawana_NG!J60+Bawana_RLNG!J60+Bawana_Spot!J60</f>
        <v>130.51</v>
      </c>
      <c r="F60" s="196">
        <f>PPCL_NG!Q60+PPCL_Spot!Q60+GT_NG!Q60+GT_Spot!Q60+Bawana_NG!Q60+Bawana_RLNG!Q60+Bawana_Spot!Q60</f>
        <v>130.53849073616357</v>
      </c>
      <c r="G60" s="197">
        <f t="shared" si="1"/>
        <v>-2.8490736163576003E-2</v>
      </c>
      <c r="H60" s="196">
        <f>PPCL_NG!K60+PPCL_Spot!K60+GT_NG!K60+GT_Spot!K60+Bawana_NG!K60+Bawana_RLNG!K60+Bawana_Spot!K60</f>
        <v>22.75</v>
      </c>
      <c r="I60" s="196">
        <f>PPCL_NG!R60+PPCL_Spot!R60+GT_NG!R60+GT_Spot!R60+Bawana_NG!R60+Bawana_RLNG!R60+Bawana_Spot!R60</f>
        <v>22.749793442506984</v>
      </c>
      <c r="J60" s="197">
        <f t="shared" si="2"/>
        <v>2.0655749301567994E-4</v>
      </c>
      <c r="K60" s="196">
        <f>PPCL_NG!L60+PPCL_Spot!L60+GT_NG!L60+GT_Spot!L60+Bawana_NG!L60+Bawana_RLNG!L60+Bawana_Spot!L60</f>
        <v>108.56</v>
      </c>
      <c r="L60" s="196">
        <f>PPCL_NG!S60+PPCL_Spot!S60+GT_NG!S60+GT_Spot!S60+Bawana_NG!S60+Bawana_RLNG!S60+Bawana_Spot!S60</f>
        <v>108.56711154924217</v>
      </c>
      <c r="M60" s="197">
        <f t="shared" si="3"/>
        <v>-7.1115492421682802E-3</v>
      </c>
      <c r="N60" s="196">
        <f>PPCL_NG!M60+PPCL_Spot!M60+GT_NG!M60+GT_Spot!M60+Bawana_NG!M60+Bawana_RLNG!M60+Bawana_Spot!M60</f>
        <v>164.01999999999998</v>
      </c>
      <c r="O60" s="196">
        <f>PPCL_NG!T60+PPCL_Spot!T60+GT_NG!T60+GT_Spot!T60+Bawana_NG!T60+Bawana_RLNG!T60+Bawana_Spot!T60</f>
        <v>164.05938750936883</v>
      </c>
      <c r="P60" s="197">
        <f t="shared" si="4"/>
        <v>-3.9387509368850715E-2</v>
      </c>
      <c r="Q60" s="197">
        <f t="shared" si="5"/>
        <v>-0.12000000000001876</v>
      </c>
    </row>
    <row r="61" spans="1:17">
      <c r="A61" s="33" t="s">
        <v>103</v>
      </c>
      <c r="B61" s="196">
        <f>PPCL_NG!I61+PPCL_Spot!I61+GT_NG!I61+GT_Spot!I61+Bawana_NG!I61+Bawana_RLNG!I61+Bawana_Spot!I61</f>
        <v>321.06</v>
      </c>
      <c r="C61" s="196">
        <f>PPCL_NG!P61+PPCL_Spot!P61+GT_NG!P61+GT_Spot!P61+Bawana_NG!P61+Bawana_RLNG!P61+Bawana_Spot!P61</f>
        <v>321.10521676271844</v>
      </c>
      <c r="D61" s="197">
        <f t="shared" si="0"/>
        <v>-4.5216762718439441E-2</v>
      </c>
      <c r="E61" s="196">
        <f>PPCL_NG!J61+PPCL_Spot!J61+GT_NG!J61+GT_Spot!J61+Bawana_NG!J61+Bawana_RLNG!J61+Bawana_Spot!J61</f>
        <v>130.51</v>
      </c>
      <c r="F61" s="196">
        <f>PPCL_NG!Q61+PPCL_Spot!Q61+GT_NG!Q61+GT_Spot!Q61+Bawana_NG!Q61+Bawana_RLNG!Q61+Bawana_Spot!Q61</f>
        <v>130.53849073616357</v>
      </c>
      <c r="G61" s="197">
        <f t="shared" si="1"/>
        <v>-2.8490736163576003E-2</v>
      </c>
      <c r="H61" s="196">
        <f>PPCL_NG!K61+PPCL_Spot!K61+GT_NG!K61+GT_Spot!K61+Bawana_NG!K61+Bawana_RLNG!K61+Bawana_Spot!K61</f>
        <v>22.75</v>
      </c>
      <c r="I61" s="196">
        <f>PPCL_NG!R61+PPCL_Spot!R61+GT_NG!R61+GT_Spot!R61+Bawana_NG!R61+Bawana_RLNG!R61+Bawana_Spot!R61</f>
        <v>22.749793442506984</v>
      </c>
      <c r="J61" s="197">
        <f t="shared" si="2"/>
        <v>2.0655749301567994E-4</v>
      </c>
      <c r="K61" s="196">
        <f>PPCL_NG!L61+PPCL_Spot!L61+GT_NG!L61+GT_Spot!L61+Bawana_NG!L61+Bawana_RLNG!L61+Bawana_Spot!L61</f>
        <v>108.56</v>
      </c>
      <c r="L61" s="196">
        <f>PPCL_NG!S61+PPCL_Spot!S61+GT_NG!S61+GT_Spot!S61+Bawana_NG!S61+Bawana_RLNG!S61+Bawana_Spot!S61</f>
        <v>108.56711154924217</v>
      </c>
      <c r="M61" s="197">
        <f t="shared" si="3"/>
        <v>-7.1115492421682802E-3</v>
      </c>
      <c r="N61" s="196">
        <f>PPCL_NG!M61+PPCL_Spot!M61+GT_NG!M61+GT_Spot!M61+Bawana_NG!M61+Bawana_RLNG!M61+Bawana_Spot!M61</f>
        <v>164.01999999999998</v>
      </c>
      <c r="O61" s="196">
        <f>PPCL_NG!T61+PPCL_Spot!T61+GT_NG!T61+GT_Spot!T61+Bawana_NG!T61+Bawana_RLNG!T61+Bawana_Spot!T61</f>
        <v>164.05938750936883</v>
      </c>
      <c r="P61" s="197">
        <f t="shared" si="4"/>
        <v>-3.9387509368850715E-2</v>
      </c>
      <c r="Q61" s="197">
        <f t="shared" si="5"/>
        <v>-0.12000000000001876</v>
      </c>
    </row>
    <row r="62" spans="1:17">
      <c r="A62" s="33" t="s">
        <v>104</v>
      </c>
      <c r="B62" s="196">
        <f>PPCL_NG!I62+PPCL_Spot!I62+GT_NG!I62+GT_Spot!I62+Bawana_NG!I62+Bawana_RLNG!I62+Bawana_Spot!I62</f>
        <v>321.06</v>
      </c>
      <c r="C62" s="196">
        <f>PPCL_NG!P62+PPCL_Spot!P62+GT_NG!P62+GT_Spot!P62+Bawana_NG!P62+Bawana_RLNG!P62+Bawana_Spot!P62</f>
        <v>321.10521676271844</v>
      </c>
      <c r="D62" s="197">
        <f t="shared" si="0"/>
        <v>-4.5216762718439441E-2</v>
      </c>
      <c r="E62" s="196">
        <f>PPCL_NG!J62+PPCL_Spot!J62+GT_NG!J62+GT_Spot!J62+Bawana_NG!J62+Bawana_RLNG!J62+Bawana_Spot!J62</f>
        <v>130.51</v>
      </c>
      <c r="F62" s="196">
        <f>PPCL_NG!Q62+PPCL_Spot!Q62+GT_NG!Q62+GT_Spot!Q62+Bawana_NG!Q62+Bawana_RLNG!Q62+Bawana_Spot!Q62</f>
        <v>130.53849073616357</v>
      </c>
      <c r="G62" s="197">
        <f t="shared" si="1"/>
        <v>-2.8490736163576003E-2</v>
      </c>
      <c r="H62" s="196">
        <f>PPCL_NG!K62+PPCL_Spot!K62+GT_NG!K62+GT_Spot!K62+Bawana_NG!K62+Bawana_RLNG!K62+Bawana_Spot!K62</f>
        <v>22.75</v>
      </c>
      <c r="I62" s="196">
        <f>PPCL_NG!R62+PPCL_Spot!R62+GT_NG!R62+GT_Spot!R62+Bawana_NG!R62+Bawana_RLNG!R62+Bawana_Spot!R62</f>
        <v>22.749793442506984</v>
      </c>
      <c r="J62" s="197">
        <f t="shared" si="2"/>
        <v>2.0655749301567994E-4</v>
      </c>
      <c r="K62" s="196">
        <f>PPCL_NG!L62+PPCL_Spot!L62+GT_NG!L62+GT_Spot!L62+Bawana_NG!L62+Bawana_RLNG!L62+Bawana_Spot!L62</f>
        <v>108.56</v>
      </c>
      <c r="L62" s="196">
        <f>PPCL_NG!S62+PPCL_Spot!S62+GT_NG!S62+GT_Spot!S62+Bawana_NG!S62+Bawana_RLNG!S62+Bawana_Spot!S62</f>
        <v>108.56711154924217</v>
      </c>
      <c r="M62" s="197">
        <f t="shared" si="3"/>
        <v>-7.1115492421682802E-3</v>
      </c>
      <c r="N62" s="196">
        <f>PPCL_NG!M62+PPCL_Spot!M62+GT_NG!M62+GT_Spot!M62+Bawana_NG!M62+Bawana_RLNG!M62+Bawana_Spot!M62</f>
        <v>164.01999999999998</v>
      </c>
      <c r="O62" s="196">
        <f>PPCL_NG!T62+PPCL_Spot!T62+GT_NG!T62+GT_Spot!T62+Bawana_NG!T62+Bawana_RLNG!T62+Bawana_Spot!T62</f>
        <v>164.05938750936883</v>
      </c>
      <c r="P62" s="197">
        <f t="shared" si="4"/>
        <v>-3.9387509368850715E-2</v>
      </c>
      <c r="Q62" s="197">
        <f t="shared" si="5"/>
        <v>-0.12000000000001876</v>
      </c>
    </row>
    <row r="63" spans="1:17">
      <c r="A63" s="33" t="s">
        <v>105</v>
      </c>
      <c r="B63" s="196">
        <f>PPCL_NG!I63+PPCL_Spot!I63+GT_NG!I63+GT_Spot!I63+Bawana_NG!I63+Bawana_RLNG!I63+Bawana_Spot!I63</f>
        <v>321.06</v>
      </c>
      <c r="C63" s="196">
        <f>PPCL_NG!P63+PPCL_Spot!P63+GT_NG!P63+GT_Spot!P63+Bawana_NG!P63+Bawana_RLNG!P63+Bawana_Spot!P63</f>
        <v>321.10521676271844</v>
      </c>
      <c r="D63" s="197">
        <f t="shared" si="0"/>
        <v>-4.5216762718439441E-2</v>
      </c>
      <c r="E63" s="196">
        <f>PPCL_NG!J63+PPCL_Spot!J63+GT_NG!J63+GT_Spot!J63+Bawana_NG!J63+Bawana_RLNG!J63+Bawana_Spot!J63</f>
        <v>130.51</v>
      </c>
      <c r="F63" s="196">
        <f>PPCL_NG!Q63+PPCL_Spot!Q63+GT_NG!Q63+GT_Spot!Q63+Bawana_NG!Q63+Bawana_RLNG!Q63+Bawana_Spot!Q63</f>
        <v>130.53849073616357</v>
      </c>
      <c r="G63" s="197">
        <f t="shared" si="1"/>
        <v>-2.8490736163576003E-2</v>
      </c>
      <c r="H63" s="196">
        <f>PPCL_NG!K63+PPCL_Spot!K63+GT_NG!K63+GT_Spot!K63+Bawana_NG!K63+Bawana_RLNG!K63+Bawana_Spot!K63</f>
        <v>22.75</v>
      </c>
      <c r="I63" s="196">
        <f>PPCL_NG!R63+PPCL_Spot!R63+GT_NG!R63+GT_Spot!R63+Bawana_NG!R63+Bawana_RLNG!R63+Bawana_Spot!R63</f>
        <v>22.749793442506984</v>
      </c>
      <c r="J63" s="197">
        <f t="shared" si="2"/>
        <v>2.0655749301567994E-4</v>
      </c>
      <c r="K63" s="196">
        <f>PPCL_NG!L63+PPCL_Spot!L63+GT_NG!L63+GT_Spot!L63+Bawana_NG!L63+Bawana_RLNG!L63+Bawana_Spot!L63</f>
        <v>108.56</v>
      </c>
      <c r="L63" s="196">
        <f>PPCL_NG!S63+PPCL_Spot!S63+GT_NG!S63+GT_Spot!S63+Bawana_NG!S63+Bawana_RLNG!S63+Bawana_Spot!S63</f>
        <v>108.56711154924217</v>
      </c>
      <c r="M63" s="197">
        <f t="shared" si="3"/>
        <v>-7.1115492421682802E-3</v>
      </c>
      <c r="N63" s="196">
        <f>PPCL_NG!M63+PPCL_Spot!M63+GT_NG!M63+GT_Spot!M63+Bawana_NG!M63+Bawana_RLNG!M63+Bawana_Spot!M63</f>
        <v>164.01999999999998</v>
      </c>
      <c r="O63" s="196">
        <f>PPCL_NG!T63+PPCL_Spot!T63+GT_NG!T63+GT_Spot!T63+Bawana_NG!T63+Bawana_RLNG!T63+Bawana_Spot!T63</f>
        <v>164.05938750936883</v>
      </c>
      <c r="P63" s="197">
        <f t="shared" si="4"/>
        <v>-3.9387509368850715E-2</v>
      </c>
      <c r="Q63" s="197">
        <f t="shared" si="5"/>
        <v>-0.12000000000001876</v>
      </c>
    </row>
    <row r="64" spans="1:17">
      <c r="A64" s="33" t="s">
        <v>106</v>
      </c>
      <c r="B64" s="196">
        <f>PPCL_NG!I64+PPCL_Spot!I64+GT_NG!I64+GT_Spot!I64+Bawana_NG!I64+Bawana_RLNG!I64+Bawana_Spot!I64</f>
        <v>321.06</v>
      </c>
      <c r="C64" s="196">
        <f>PPCL_NG!P64+PPCL_Spot!P64+GT_NG!P64+GT_Spot!P64+Bawana_NG!P64+Bawana_RLNG!P64+Bawana_Spot!P64</f>
        <v>321.10521676271844</v>
      </c>
      <c r="D64" s="197">
        <f t="shared" si="0"/>
        <v>-4.5216762718439441E-2</v>
      </c>
      <c r="E64" s="196">
        <f>PPCL_NG!J64+PPCL_Spot!J64+GT_NG!J64+GT_Spot!J64+Bawana_NG!J64+Bawana_RLNG!J64+Bawana_Spot!J64</f>
        <v>130.51</v>
      </c>
      <c r="F64" s="196">
        <f>PPCL_NG!Q64+PPCL_Spot!Q64+GT_NG!Q64+GT_Spot!Q64+Bawana_NG!Q64+Bawana_RLNG!Q64+Bawana_Spot!Q64</f>
        <v>130.53849073616357</v>
      </c>
      <c r="G64" s="197">
        <f t="shared" si="1"/>
        <v>-2.8490736163576003E-2</v>
      </c>
      <c r="H64" s="196">
        <f>PPCL_NG!K64+PPCL_Spot!K64+GT_NG!K64+GT_Spot!K64+Bawana_NG!K64+Bawana_RLNG!K64+Bawana_Spot!K64</f>
        <v>22.75</v>
      </c>
      <c r="I64" s="196">
        <f>PPCL_NG!R64+PPCL_Spot!R64+GT_NG!R64+GT_Spot!R64+Bawana_NG!R64+Bawana_RLNG!R64+Bawana_Spot!R64</f>
        <v>22.749793442506984</v>
      </c>
      <c r="J64" s="197">
        <f t="shared" si="2"/>
        <v>2.0655749301567994E-4</v>
      </c>
      <c r="K64" s="196">
        <f>PPCL_NG!L64+PPCL_Spot!L64+GT_NG!L64+GT_Spot!L64+Bawana_NG!L64+Bawana_RLNG!L64+Bawana_Spot!L64</f>
        <v>108.56</v>
      </c>
      <c r="L64" s="196">
        <f>PPCL_NG!S64+PPCL_Spot!S64+GT_NG!S64+GT_Spot!S64+Bawana_NG!S64+Bawana_RLNG!S64+Bawana_Spot!S64</f>
        <v>108.56711154924217</v>
      </c>
      <c r="M64" s="197">
        <f t="shared" si="3"/>
        <v>-7.1115492421682802E-3</v>
      </c>
      <c r="N64" s="196">
        <f>PPCL_NG!M64+PPCL_Spot!M64+GT_NG!M64+GT_Spot!M64+Bawana_NG!M64+Bawana_RLNG!M64+Bawana_Spot!M64</f>
        <v>164.01999999999998</v>
      </c>
      <c r="O64" s="196">
        <f>PPCL_NG!T64+PPCL_Spot!T64+GT_NG!T64+GT_Spot!T64+Bawana_NG!T64+Bawana_RLNG!T64+Bawana_Spot!T64</f>
        <v>164.05938750936883</v>
      </c>
      <c r="P64" s="197">
        <f t="shared" si="4"/>
        <v>-3.9387509368850715E-2</v>
      </c>
      <c r="Q64" s="197">
        <f t="shared" si="5"/>
        <v>-0.12000000000001876</v>
      </c>
    </row>
    <row r="65" spans="1:17">
      <c r="A65" s="33" t="s">
        <v>107</v>
      </c>
      <c r="B65" s="196">
        <f>PPCL_NG!I65+PPCL_Spot!I65+GT_NG!I65+GT_Spot!I65+Bawana_NG!I65+Bawana_RLNG!I65+Bawana_Spot!I65</f>
        <v>294.34000000000003</v>
      </c>
      <c r="C65" s="196">
        <f>PPCL_NG!P65+PPCL_Spot!P65+GT_NG!P65+GT_Spot!P65+Bawana_NG!P65+Bawana_RLNG!P65+Bawana_Spot!P65</f>
        <v>294.38578201139143</v>
      </c>
      <c r="D65" s="197">
        <f t="shared" si="0"/>
        <v>-4.5782011391395372E-2</v>
      </c>
      <c r="E65" s="196">
        <f>PPCL_NG!J65+PPCL_Spot!J65+GT_NG!J65+GT_Spot!J65+Bawana_NG!J65+Bawana_RLNG!J65+Bawana_Spot!J65</f>
        <v>130.51</v>
      </c>
      <c r="F65" s="196">
        <f>PPCL_NG!Q65+PPCL_Spot!Q65+GT_NG!Q65+GT_Spot!Q65+Bawana_NG!Q65+Bawana_RLNG!Q65+Bawana_Spot!Q65</f>
        <v>130.53828770143909</v>
      </c>
      <c r="G65" s="197">
        <f t="shared" si="1"/>
        <v>-2.8287701439097646E-2</v>
      </c>
      <c r="H65" s="196">
        <f>PPCL_NG!K65+PPCL_Spot!K65+GT_NG!K65+GT_Spot!K65+Bawana_NG!K65+Bawana_RLNG!K65+Bawana_Spot!K65</f>
        <v>22.75</v>
      </c>
      <c r="I65" s="196">
        <f>PPCL_NG!R65+PPCL_Spot!R65+GT_NG!R65+GT_Spot!R65+Bawana_NG!R65+Bawana_RLNG!R65+Bawana_Spot!R65</f>
        <v>22.749771883910785</v>
      </c>
      <c r="J65" s="197">
        <f t="shared" si="2"/>
        <v>2.281160892145806E-4</v>
      </c>
      <c r="K65" s="196">
        <f>PPCL_NG!L65+PPCL_Spot!L65+GT_NG!L65+GT_Spot!L65+Bawana_NG!L65+Bawana_RLNG!L65+Bawana_Spot!L65</f>
        <v>108.56</v>
      </c>
      <c r="L65" s="196">
        <f>PPCL_NG!S65+PPCL_Spot!S65+GT_NG!S65+GT_Spot!S65+Bawana_NG!S65+Bawana_RLNG!S65+Bawana_Spot!S65</f>
        <v>108.56702786202027</v>
      </c>
      <c r="M65" s="197">
        <f t="shared" si="3"/>
        <v>-7.0278620202657294E-3</v>
      </c>
      <c r="N65" s="196">
        <f>PPCL_NG!M65+PPCL_Spot!M65+GT_NG!M65+GT_Spot!M65+Bawana_NG!M65+Bawana_RLNG!M65+Bawana_Spot!M65</f>
        <v>164.01999999999998</v>
      </c>
      <c r="O65" s="196">
        <f>PPCL_NG!T65+PPCL_Spot!T65+GT_NG!T65+GT_Spot!T65+Bawana_NG!T65+Bawana_RLNG!T65+Bawana_Spot!T65</f>
        <v>164.05913054123843</v>
      </c>
      <c r="P65" s="197">
        <f t="shared" si="4"/>
        <v>-3.9130541238449723E-2</v>
      </c>
      <c r="Q65" s="197">
        <f t="shared" si="5"/>
        <v>-0.11999999999999389</v>
      </c>
    </row>
    <row r="66" spans="1:17">
      <c r="A66" s="33" t="s">
        <v>108</v>
      </c>
      <c r="B66" s="196">
        <f>PPCL_NG!I66+PPCL_Spot!I66+GT_NG!I66+GT_Spot!I66+Bawana_NG!I66+Bawana_RLNG!I66+Bawana_Spot!I66</f>
        <v>294.34000000000003</v>
      </c>
      <c r="C66" s="196">
        <f>PPCL_NG!P66+PPCL_Spot!P66+GT_NG!P66+GT_Spot!P66+Bawana_NG!P66+Bawana_RLNG!P66+Bawana_Spot!P66</f>
        <v>294.38578201139143</v>
      </c>
      <c r="D66" s="197">
        <f t="shared" si="0"/>
        <v>-4.5782011391395372E-2</v>
      </c>
      <c r="E66" s="196">
        <f>PPCL_NG!J66+PPCL_Spot!J66+GT_NG!J66+GT_Spot!J66+Bawana_NG!J66+Bawana_RLNG!J66+Bawana_Spot!J66</f>
        <v>130.51</v>
      </c>
      <c r="F66" s="196">
        <f>PPCL_NG!Q66+PPCL_Spot!Q66+GT_NG!Q66+GT_Spot!Q66+Bawana_NG!Q66+Bawana_RLNG!Q66+Bawana_Spot!Q66</f>
        <v>130.53828770143909</v>
      </c>
      <c r="G66" s="197">
        <f t="shared" si="1"/>
        <v>-2.8287701439097646E-2</v>
      </c>
      <c r="H66" s="196">
        <f>PPCL_NG!K66+PPCL_Spot!K66+GT_NG!K66+GT_Spot!K66+Bawana_NG!K66+Bawana_RLNG!K66+Bawana_Spot!K66</f>
        <v>22.75</v>
      </c>
      <c r="I66" s="196">
        <f>PPCL_NG!R66+PPCL_Spot!R66+GT_NG!R66+GT_Spot!R66+Bawana_NG!R66+Bawana_RLNG!R66+Bawana_Spot!R66</f>
        <v>22.749771883910785</v>
      </c>
      <c r="J66" s="197">
        <f t="shared" si="2"/>
        <v>2.281160892145806E-4</v>
      </c>
      <c r="K66" s="196">
        <f>PPCL_NG!L66+PPCL_Spot!L66+GT_NG!L66+GT_Spot!L66+Bawana_NG!L66+Bawana_RLNG!L66+Bawana_Spot!L66</f>
        <v>108.56</v>
      </c>
      <c r="L66" s="196">
        <f>PPCL_NG!S66+PPCL_Spot!S66+GT_NG!S66+GT_Spot!S66+Bawana_NG!S66+Bawana_RLNG!S66+Bawana_Spot!S66</f>
        <v>108.56702786202027</v>
      </c>
      <c r="M66" s="197">
        <f t="shared" si="3"/>
        <v>-7.0278620202657294E-3</v>
      </c>
      <c r="N66" s="196">
        <f>PPCL_NG!M66+PPCL_Spot!M66+GT_NG!M66+GT_Spot!M66+Bawana_NG!M66+Bawana_RLNG!M66+Bawana_Spot!M66</f>
        <v>164.01999999999998</v>
      </c>
      <c r="O66" s="196">
        <f>PPCL_NG!T66+PPCL_Spot!T66+GT_NG!T66+GT_Spot!T66+Bawana_NG!T66+Bawana_RLNG!T66+Bawana_Spot!T66</f>
        <v>164.05913054123843</v>
      </c>
      <c r="P66" s="197">
        <f t="shared" si="4"/>
        <v>-3.9130541238449723E-2</v>
      </c>
      <c r="Q66" s="197">
        <f t="shared" si="5"/>
        <v>-0.11999999999999389</v>
      </c>
    </row>
    <row r="67" spans="1:17">
      <c r="A67" s="33" t="s">
        <v>109</v>
      </c>
      <c r="B67" s="196">
        <f>PPCL_NG!I67+PPCL_Spot!I67+GT_NG!I67+GT_Spot!I67+Bawana_NG!I67+Bawana_RLNG!I67+Bawana_Spot!I67</f>
        <v>294.34000000000003</v>
      </c>
      <c r="C67" s="196">
        <f>PPCL_NG!P67+PPCL_Spot!P67+GT_NG!P67+GT_Spot!P67+Bawana_NG!P67+Bawana_RLNG!P67+Bawana_Spot!P67</f>
        <v>294.38578201139143</v>
      </c>
      <c r="D67" s="197">
        <f t="shared" ref="D67:D99" si="6">B67-C67</f>
        <v>-4.5782011391395372E-2</v>
      </c>
      <c r="E67" s="196">
        <f>PPCL_NG!J67+PPCL_Spot!J67+GT_NG!J67+GT_Spot!J67+Bawana_NG!J67+Bawana_RLNG!J67+Bawana_Spot!J67</f>
        <v>130.51</v>
      </c>
      <c r="F67" s="196">
        <f>PPCL_NG!Q67+PPCL_Spot!Q67+GT_NG!Q67+GT_Spot!Q67+Bawana_NG!Q67+Bawana_RLNG!Q67+Bawana_Spot!Q67</f>
        <v>130.53828770143909</v>
      </c>
      <c r="G67" s="197">
        <f t="shared" ref="G67:G99" si="7">E67-F67</f>
        <v>-2.8287701439097646E-2</v>
      </c>
      <c r="H67" s="196">
        <f>PPCL_NG!K67+PPCL_Spot!K67+GT_NG!K67+GT_Spot!K67+Bawana_NG!K67+Bawana_RLNG!K67+Bawana_Spot!K67</f>
        <v>22.75</v>
      </c>
      <c r="I67" s="196">
        <f>PPCL_NG!R67+PPCL_Spot!R67+GT_NG!R67+GT_Spot!R67+Bawana_NG!R67+Bawana_RLNG!R67+Bawana_Spot!R67</f>
        <v>22.749771883910785</v>
      </c>
      <c r="J67" s="197">
        <f t="shared" ref="J67:J99" si="8">H67-I67</f>
        <v>2.281160892145806E-4</v>
      </c>
      <c r="K67" s="196">
        <f>PPCL_NG!L67+PPCL_Spot!L67+GT_NG!L67+GT_Spot!L67+Bawana_NG!L67+Bawana_RLNG!L67+Bawana_Spot!L67</f>
        <v>108.56</v>
      </c>
      <c r="L67" s="196">
        <f>PPCL_NG!S67+PPCL_Spot!S67+GT_NG!S67+GT_Spot!S67+Bawana_NG!S67+Bawana_RLNG!S67+Bawana_Spot!S67</f>
        <v>108.56702786202027</v>
      </c>
      <c r="M67" s="197">
        <f t="shared" ref="M67:M99" si="9">K67-L67</f>
        <v>-7.0278620202657294E-3</v>
      </c>
      <c r="N67" s="196">
        <f>PPCL_NG!M67+PPCL_Spot!M67+GT_NG!M67+GT_Spot!M67+Bawana_NG!M67+Bawana_RLNG!M67+Bawana_Spot!M67</f>
        <v>164.01999999999998</v>
      </c>
      <c r="O67" s="196">
        <f>PPCL_NG!T67+PPCL_Spot!T67+GT_NG!T67+GT_Spot!T67+Bawana_NG!T67+Bawana_RLNG!T67+Bawana_Spot!T67</f>
        <v>164.05913054123843</v>
      </c>
      <c r="P67" s="197">
        <f t="shared" ref="P67:P99" si="10">N67-O67</f>
        <v>-3.9130541238449723E-2</v>
      </c>
      <c r="Q67" s="197">
        <f t="shared" si="5"/>
        <v>-0.11999999999999389</v>
      </c>
    </row>
    <row r="68" spans="1:17">
      <c r="A68" s="33" t="s">
        <v>110</v>
      </c>
      <c r="B68" s="196">
        <f>PPCL_NG!I68+PPCL_Spot!I68+GT_NG!I68+GT_Spot!I68+Bawana_NG!I68+Bawana_RLNG!I68+Bawana_Spot!I68</f>
        <v>294.34000000000003</v>
      </c>
      <c r="C68" s="196">
        <f>PPCL_NG!P68+PPCL_Spot!P68+GT_NG!P68+GT_Spot!P68+Bawana_NG!P68+Bawana_RLNG!P68+Bawana_Spot!P68</f>
        <v>294.38578201139143</v>
      </c>
      <c r="D68" s="197">
        <f t="shared" si="6"/>
        <v>-4.5782011391395372E-2</v>
      </c>
      <c r="E68" s="196">
        <f>PPCL_NG!J68+PPCL_Spot!J68+GT_NG!J68+GT_Spot!J68+Bawana_NG!J68+Bawana_RLNG!J68+Bawana_Spot!J68</f>
        <v>130.51</v>
      </c>
      <c r="F68" s="196">
        <f>PPCL_NG!Q68+PPCL_Spot!Q68+GT_NG!Q68+GT_Spot!Q68+Bawana_NG!Q68+Bawana_RLNG!Q68+Bawana_Spot!Q68</f>
        <v>130.53828770143909</v>
      </c>
      <c r="G68" s="197">
        <f t="shared" si="7"/>
        <v>-2.8287701439097646E-2</v>
      </c>
      <c r="H68" s="196">
        <f>PPCL_NG!K68+PPCL_Spot!K68+GT_NG!K68+GT_Spot!K68+Bawana_NG!K68+Bawana_RLNG!K68+Bawana_Spot!K68</f>
        <v>22.75</v>
      </c>
      <c r="I68" s="196">
        <f>PPCL_NG!R68+PPCL_Spot!R68+GT_NG!R68+GT_Spot!R68+Bawana_NG!R68+Bawana_RLNG!R68+Bawana_Spot!R68</f>
        <v>22.749771883910785</v>
      </c>
      <c r="J68" s="197">
        <f t="shared" si="8"/>
        <v>2.281160892145806E-4</v>
      </c>
      <c r="K68" s="196">
        <f>PPCL_NG!L68+PPCL_Spot!L68+GT_NG!L68+GT_Spot!L68+Bawana_NG!L68+Bawana_RLNG!L68+Bawana_Spot!L68</f>
        <v>108.56</v>
      </c>
      <c r="L68" s="196">
        <f>PPCL_NG!S68+PPCL_Spot!S68+GT_NG!S68+GT_Spot!S68+Bawana_NG!S68+Bawana_RLNG!S68+Bawana_Spot!S68</f>
        <v>108.56702786202027</v>
      </c>
      <c r="M68" s="197">
        <f t="shared" si="9"/>
        <v>-7.0278620202657294E-3</v>
      </c>
      <c r="N68" s="196">
        <f>PPCL_NG!M68+PPCL_Spot!M68+GT_NG!M68+GT_Spot!M68+Bawana_NG!M68+Bawana_RLNG!M68+Bawana_Spot!M68</f>
        <v>164.01999999999998</v>
      </c>
      <c r="O68" s="196">
        <f>PPCL_NG!T68+PPCL_Spot!T68+GT_NG!T68+GT_Spot!T68+Bawana_NG!T68+Bawana_RLNG!T68+Bawana_Spot!T68</f>
        <v>164.05913054123843</v>
      </c>
      <c r="P68" s="197">
        <f t="shared" si="10"/>
        <v>-3.9130541238449723E-2</v>
      </c>
      <c r="Q68" s="197">
        <f t="shared" ref="Q68:Q99" si="11">D68+G68+J68+M68+P68</f>
        <v>-0.11999999999999389</v>
      </c>
    </row>
    <row r="69" spans="1:17">
      <c r="A69" s="33" t="s">
        <v>111</v>
      </c>
      <c r="B69" s="196">
        <f>PPCL_NG!I69+PPCL_Spot!I69+GT_NG!I69+GT_Spot!I69+Bawana_NG!I69+Bawana_RLNG!I69+Bawana_Spot!I69</f>
        <v>294.34000000000003</v>
      </c>
      <c r="C69" s="196">
        <f>PPCL_NG!P69+PPCL_Spot!P69+GT_NG!P69+GT_Spot!P69+Bawana_NG!P69+Bawana_RLNG!P69+Bawana_Spot!P69</f>
        <v>294.38578201139143</v>
      </c>
      <c r="D69" s="197">
        <f t="shared" si="6"/>
        <v>-4.5782011391395372E-2</v>
      </c>
      <c r="E69" s="196">
        <f>PPCL_NG!J69+PPCL_Spot!J69+GT_NG!J69+GT_Spot!J69+Bawana_NG!J69+Bawana_RLNG!J69+Bawana_Spot!J69</f>
        <v>162.51</v>
      </c>
      <c r="F69" s="196">
        <f>PPCL_NG!Q69+PPCL_Spot!Q69+GT_NG!Q69+GT_Spot!Q69+Bawana_NG!Q69+Bawana_RLNG!Q69+Bawana_Spot!Q69</f>
        <v>162.53828770143909</v>
      </c>
      <c r="G69" s="197">
        <f t="shared" si="7"/>
        <v>-2.8287701439097646E-2</v>
      </c>
      <c r="H69" s="196">
        <f>PPCL_NG!K69+PPCL_Spot!K69+GT_NG!K69+GT_Spot!K69+Bawana_NG!K69+Bawana_RLNG!K69+Bawana_Spot!K69</f>
        <v>22.75</v>
      </c>
      <c r="I69" s="196">
        <f>PPCL_NG!R69+PPCL_Spot!R69+GT_NG!R69+GT_Spot!R69+Bawana_NG!R69+Bawana_RLNG!R69+Bawana_Spot!R69</f>
        <v>22.749771883910785</v>
      </c>
      <c r="J69" s="197">
        <f t="shared" si="8"/>
        <v>2.281160892145806E-4</v>
      </c>
      <c r="K69" s="196">
        <f>PPCL_NG!L69+PPCL_Spot!L69+GT_NG!L69+GT_Spot!L69+Bawana_NG!L69+Bawana_RLNG!L69+Bawana_Spot!L69</f>
        <v>108.56</v>
      </c>
      <c r="L69" s="196">
        <f>PPCL_NG!S69+PPCL_Spot!S69+GT_NG!S69+GT_Spot!S69+Bawana_NG!S69+Bawana_RLNG!S69+Bawana_Spot!S69</f>
        <v>108.56702786202027</v>
      </c>
      <c r="M69" s="197">
        <f t="shared" si="9"/>
        <v>-7.0278620202657294E-3</v>
      </c>
      <c r="N69" s="196">
        <f>PPCL_NG!M69+PPCL_Spot!M69+GT_NG!M69+GT_Spot!M69+Bawana_NG!M69+Bawana_RLNG!M69+Bawana_Spot!M69</f>
        <v>164.01999999999998</v>
      </c>
      <c r="O69" s="196">
        <f>PPCL_NG!T69+PPCL_Spot!T69+GT_NG!T69+GT_Spot!T69+Bawana_NG!T69+Bawana_RLNG!T69+Bawana_Spot!T69</f>
        <v>164.05913054123843</v>
      </c>
      <c r="P69" s="197">
        <f t="shared" si="10"/>
        <v>-3.9130541238449723E-2</v>
      </c>
      <c r="Q69" s="197">
        <f t="shared" si="11"/>
        <v>-0.11999999999999389</v>
      </c>
    </row>
    <row r="70" spans="1:17">
      <c r="A70" s="33" t="s">
        <v>112</v>
      </c>
      <c r="B70" s="196">
        <f>PPCL_NG!I70+PPCL_Spot!I70+GT_NG!I70+GT_Spot!I70+Bawana_NG!I70+Bawana_RLNG!I70+Bawana_Spot!I70</f>
        <v>294.34000000000003</v>
      </c>
      <c r="C70" s="196">
        <f>PPCL_NG!P70+PPCL_Spot!P70+GT_NG!P70+GT_Spot!P70+Bawana_NG!P70+Bawana_RLNG!P70+Bawana_Spot!P70</f>
        <v>294.38578201139143</v>
      </c>
      <c r="D70" s="197">
        <f t="shared" si="6"/>
        <v>-4.5782011391395372E-2</v>
      </c>
      <c r="E70" s="196">
        <f>PPCL_NG!J70+PPCL_Spot!J70+GT_NG!J70+GT_Spot!J70+Bawana_NG!J70+Bawana_RLNG!J70+Bawana_Spot!J70</f>
        <v>162.51</v>
      </c>
      <c r="F70" s="196">
        <f>PPCL_NG!Q70+PPCL_Spot!Q70+GT_NG!Q70+GT_Spot!Q70+Bawana_NG!Q70+Bawana_RLNG!Q70+Bawana_Spot!Q70</f>
        <v>162.53828770143909</v>
      </c>
      <c r="G70" s="197">
        <f t="shared" si="7"/>
        <v>-2.8287701439097646E-2</v>
      </c>
      <c r="H70" s="196">
        <f>PPCL_NG!K70+PPCL_Spot!K70+GT_NG!K70+GT_Spot!K70+Bawana_NG!K70+Bawana_RLNG!K70+Bawana_Spot!K70</f>
        <v>22.75</v>
      </c>
      <c r="I70" s="196">
        <f>PPCL_NG!R70+PPCL_Spot!R70+GT_NG!R70+GT_Spot!R70+Bawana_NG!R70+Bawana_RLNG!R70+Bawana_Spot!R70</f>
        <v>22.749771883910785</v>
      </c>
      <c r="J70" s="197">
        <f t="shared" si="8"/>
        <v>2.281160892145806E-4</v>
      </c>
      <c r="K70" s="196">
        <f>PPCL_NG!L70+PPCL_Spot!L70+GT_NG!L70+GT_Spot!L70+Bawana_NG!L70+Bawana_RLNG!L70+Bawana_Spot!L70</f>
        <v>108.56</v>
      </c>
      <c r="L70" s="196">
        <f>PPCL_NG!S70+PPCL_Spot!S70+GT_NG!S70+GT_Spot!S70+Bawana_NG!S70+Bawana_RLNG!S70+Bawana_Spot!S70</f>
        <v>108.56702786202027</v>
      </c>
      <c r="M70" s="197">
        <f t="shared" si="9"/>
        <v>-7.0278620202657294E-3</v>
      </c>
      <c r="N70" s="196">
        <f>PPCL_NG!M70+PPCL_Spot!M70+GT_NG!M70+GT_Spot!M70+Bawana_NG!M70+Bawana_RLNG!M70+Bawana_Spot!M70</f>
        <v>164.01999999999998</v>
      </c>
      <c r="O70" s="196">
        <f>PPCL_NG!T70+PPCL_Spot!T70+GT_NG!T70+GT_Spot!T70+Bawana_NG!T70+Bawana_RLNG!T70+Bawana_Spot!T70</f>
        <v>164.05913054123843</v>
      </c>
      <c r="P70" s="197">
        <f t="shared" si="10"/>
        <v>-3.9130541238449723E-2</v>
      </c>
      <c r="Q70" s="197">
        <f t="shared" si="11"/>
        <v>-0.11999999999999389</v>
      </c>
    </row>
    <row r="71" spans="1:17">
      <c r="A71" s="33" t="s">
        <v>113</v>
      </c>
      <c r="B71" s="196">
        <f>PPCL_NG!I71+PPCL_Spot!I71+GT_NG!I71+GT_Spot!I71+Bawana_NG!I71+Bawana_RLNG!I71+Bawana_Spot!I71</f>
        <v>292.20999999999998</v>
      </c>
      <c r="C71" s="196">
        <f>PPCL_NG!P71+PPCL_Spot!P71+GT_NG!P71+GT_Spot!P71+Bawana_NG!P71+Bawana_RLNG!P71+Bawana_Spot!P71</f>
        <v>292.24110922149475</v>
      </c>
      <c r="D71" s="197">
        <f t="shared" si="6"/>
        <v>-3.1109221494773465E-2</v>
      </c>
      <c r="E71" s="196">
        <f>PPCL_NG!J71+PPCL_Spot!J71+GT_NG!J71+GT_Spot!J71+Bawana_NG!J71+Bawana_RLNG!J71+Bawana_Spot!J71</f>
        <v>191.19</v>
      </c>
      <c r="F71" s="196">
        <f>PPCL_NG!Q71+PPCL_Spot!Q71+GT_NG!Q71+GT_Spot!Q71+Bawana_NG!Q71+Bawana_RLNG!Q71+Bawana_Spot!Q71</f>
        <v>191.21246703103546</v>
      </c>
      <c r="G71" s="197">
        <f t="shared" si="7"/>
        <v>-2.2467031035461105E-2</v>
      </c>
      <c r="H71" s="196">
        <f>PPCL_NG!K71+PPCL_Spot!K71+GT_NG!K71+GT_Spot!K71+Bawana_NG!K71+Bawana_RLNG!K71+Bawana_Spot!K71</f>
        <v>22.75</v>
      </c>
      <c r="I71" s="196">
        <f>PPCL_NG!R71+PPCL_Spot!R71+GT_NG!R71+GT_Spot!R71+Bawana_NG!R71+Bawana_RLNG!R71+Bawana_Spot!R71</f>
        <v>22.749771883910785</v>
      </c>
      <c r="J71" s="197">
        <f t="shared" si="8"/>
        <v>2.281160892145806E-4</v>
      </c>
      <c r="K71" s="196">
        <f>PPCL_NG!L71+PPCL_Spot!L71+GT_NG!L71+GT_Spot!L71+Bawana_NG!L71+Bawana_RLNG!L71+Bawana_Spot!L71</f>
        <v>108.48</v>
      </c>
      <c r="L71" s="196">
        <f>PPCL_NG!S71+PPCL_Spot!S71+GT_NG!S71+GT_Spot!S71+Bawana_NG!S71+Bawana_RLNG!S71+Bawana_Spot!S71</f>
        <v>108.4855247441256</v>
      </c>
      <c r="M71" s="197">
        <f t="shared" si="9"/>
        <v>-5.5247441255943386E-3</v>
      </c>
      <c r="N71" s="196">
        <f>PPCL_NG!M71+PPCL_Spot!M71+GT_NG!M71+GT_Spot!M71+Bawana_NG!M71+Bawana_RLNG!M71+Bawana_Spot!M71</f>
        <v>163.57999999999998</v>
      </c>
      <c r="O71" s="196">
        <f>PPCL_NG!T71+PPCL_Spot!T71+GT_NG!T71+GT_Spot!T71+Bawana_NG!T71+Bawana_RLNG!T71+Bawana_Spot!T71</f>
        <v>163.61112711943343</v>
      </c>
      <c r="P71" s="197">
        <f t="shared" si="10"/>
        <v>-3.1127119433449479E-2</v>
      </c>
      <c r="Q71" s="197">
        <f t="shared" si="11"/>
        <v>-9.0000000000063807E-2</v>
      </c>
    </row>
    <row r="72" spans="1:17">
      <c r="A72" s="33" t="s">
        <v>114</v>
      </c>
      <c r="B72" s="196">
        <f>PPCL_NG!I72+PPCL_Spot!I72+GT_NG!I72+GT_Spot!I72+Bawana_NG!I72+Bawana_RLNG!I72+Bawana_Spot!I72</f>
        <v>292.20999999999998</v>
      </c>
      <c r="C72" s="196">
        <f>PPCL_NG!P72+PPCL_Spot!P72+GT_NG!P72+GT_Spot!P72+Bawana_NG!P72+Bawana_RLNG!P72+Bawana_Spot!P72</f>
        <v>292.24110922149475</v>
      </c>
      <c r="D72" s="197">
        <f t="shared" si="6"/>
        <v>-3.1109221494773465E-2</v>
      </c>
      <c r="E72" s="196">
        <f>PPCL_NG!J72+PPCL_Spot!J72+GT_NG!J72+GT_Spot!J72+Bawana_NG!J72+Bawana_RLNG!J72+Bawana_Spot!J72</f>
        <v>195.19</v>
      </c>
      <c r="F72" s="196">
        <f>PPCL_NG!Q72+PPCL_Spot!Q72+GT_NG!Q72+GT_Spot!Q72+Bawana_NG!Q72+Bawana_RLNG!Q72+Bawana_Spot!Q72</f>
        <v>195.21246703103546</v>
      </c>
      <c r="G72" s="197">
        <f t="shared" si="7"/>
        <v>-2.2467031035461105E-2</v>
      </c>
      <c r="H72" s="196">
        <f>PPCL_NG!K72+PPCL_Spot!K72+GT_NG!K72+GT_Spot!K72+Bawana_NG!K72+Bawana_RLNG!K72+Bawana_Spot!K72</f>
        <v>22.75</v>
      </c>
      <c r="I72" s="196">
        <f>PPCL_NG!R72+PPCL_Spot!R72+GT_NG!R72+GT_Spot!R72+Bawana_NG!R72+Bawana_RLNG!R72+Bawana_Spot!R72</f>
        <v>22.749771883910785</v>
      </c>
      <c r="J72" s="197">
        <f t="shared" si="8"/>
        <v>2.281160892145806E-4</v>
      </c>
      <c r="K72" s="196">
        <f>PPCL_NG!L72+PPCL_Spot!L72+GT_NG!L72+GT_Spot!L72+Bawana_NG!L72+Bawana_RLNG!L72+Bawana_Spot!L72</f>
        <v>108.48</v>
      </c>
      <c r="L72" s="196">
        <f>PPCL_NG!S72+PPCL_Spot!S72+GT_NG!S72+GT_Spot!S72+Bawana_NG!S72+Bawana_RLNG!S72+Bawana_Spot!S72</f>
        <v>108.4855247441256</v>
      </c>
      <c r="M72" s="197">
        <f t="shared" si="9"/>
        <v>-5.5247441255943386E-3</v>
      </c>
      <c r="N72" s="196">
        <f>PPCL_NG!M72+PPCL_Spot!M72+GT_NG!M72+GT_Spot!M72+Bawana_NG!M72+Bawana_RLNG!M72+Bawana_Spot!M72</f>
        <v>163.57999999999998</v>
      </c>
      <c r="O72" s="196">
        <f>PPCL_NG!T72+PPCL_Spot!T72+GT_NG!T72+GT_Spot!T72+Bawana_NG!T72+Bawana_RLNG!T72+Bawana_Spot!T72</f>
        <v>163.61112711943343</v>
      </c>
      <c r="P72" s="197">
        <f t="shared" si="10"/>
        <v>-3.1127119433449479E-2</v>
      </c>
      <c r="Q72" s="197">
        <f t="shared" si="11"/>
        <v>-9.0000000000063807E-2</v>
      </c>
    </row>
    <row r="73" spans="1:17">
      <c r="A73" s="33" t="s">
        <v>115</v>
      </c>
      <c r="B73" s="196">
        <f>PPCL_NG!I73+PPCL_Spot!I73+GT_NG!I73+GT_Spot!I73+Bawana_NG!I73+Bawana_RLNG!I73+Bawana_Spot!I73</f>
        <v>292.38</v>
      </c>
      <c r="C73" s="196">
        <f>PPCL_NG!P73+PPCL_Spot!P73+GT_NG!P73+GT_Spot!P73+Bawana_NG!P73+Bawana_RLNG!P73+Bawana_Spot!P73</f>
        <v>292.28079254630006</v>
      </c>
      <c r="D73" s="197">
        <f t="shared" si="6"/>
        <v>9.9207453699932557E-2</v>
      </c>
      <c r="E73" s="196">
        <f>PPCL_NG!J73+PPCL_Spot!J73+GT_NG!J73+GT_Spot!J73+Bawana_NG!J73+Bawana_RLNG!J73+Bawana_Spot!J73</f>
        <v>187.3</v>
      </c>
      <c r="F73" s="196">
        <f>PPCL_NG!Q73+PPCL_Spot!Q73+GT_NG!Q73+GT_Spot!Q73+Bawana_NG!Q73+Bawana_RLNG!Q73+Bawana_Spot!Q73</f>
        <v>187.2312282697967</v>
      </c>
      <c r="G73" s="197">
        <f t="shared" si="7"/>
        <v>6.8771730203309289E-2</v>
      </c>
      <c r="H73" s="196">
        <f>PPCL_NG!K73+PPCL_Spot!K73+GT_NG!K73+GT_Spot!K73+Bawana_NG!K73+Bawana_RLNG!K73+Bawana_Spot!K73</f>
        <v>22.75</v>
      </c>
      <c r="I73" s="196">
        <f>PPCL_NG!R73+PPCL_Spot!R73+GT_NG!R73+GT_Spot!R73+Bawana_NG!R73+Bawana_RLNG!R73+Bawana_Spot!R73</f>
        <v>22.749771883910785</v>
      </c>
      <c r="J73" s="197">
        <f t="shared" si="8"/>
        <v>2.281160892145806E-4</v>
      </c>
      <c r="K73" s="196">
        <f>PPCL_NG!L73+PPCL_Spot!L73+GT_NG!L73+GT_Spot!L73+Bawana_NG!L73+Bawana_RLNG!L73+Bawana_Spot!L73</f>
        <v>108.41000000000001</v>
      </c>
      <c r="L73" s="196">
        <f>PPCL_NG!S73+PPCL_Spot!S73+GT_NG!S73+GT_Spot!S73+Bawana_NG!S73+Bawana_RLNG!S73+Bawana_Spot!S73</f>
        <v>108.39260831096524</v>
      </c>
      <c r="M73" s="197">
        <f t="shared" si="9"/>
        <v>1.7391689034766955E-2</v>
      </c>
      <c r="N73" s="196">
        <f>PPCL_NG!M73+PPCL_Spot!M73+GT_NG!M73+GT_Spot!M73+Bawana_NG!M73+Bawana_RLNG!M73+Bawana_Spot!M73</f>
        <v>163.74</v>
      </c>
      <c r="O73" s="196">
        <f>PPCL_NG!T73+PPCL_Spot!T73+GT_NG!T73+GT_Spot!T73+Bawana_NG!T73+Bawana_RLNG!T73+Bawana_Spot!T73</f>
        <v>163.64559898902723</v>
      </c>
      <c r="P73" s="197">
        <f t="shared" si="10"/>
        <v>9.4401010972774202E-2</v>
      </c>
      <c r="Q73" s="197">
        <f t="shared" si="11"/>
        <v>0.27999999999999758</v>
      </c>
    </row>
    <row r="74" spans="1:17">
      <c r="A74" s="33" t="s">
        <v>116</v>
      </c>
      <c r="B74" s="196">
        <f>PPCL_NG!I74+PPCL_Spot!I74+GT_NG!I74+GT_Spot!I74+Bawana_NG!I74+Bawana_RLNG!I74+Bawana_Spot!I74</f>
        <v>292.38</v>
      </c>
      <c r="C74" s="196">
        <f>PPCL_NG!P74+PPCL_Spot!P74+GT_NG!P74+GT_Spot!P74+Bawana_NG!P74+Bawana_RLNG!P74+Bawana_Spot!P74</f>
        <v>292.28079254630006</v>
      </c>
      <c r="D74" s="197">
        <f t="shared" si="6"/>
        <v>9.9207453699932557E-2</v>
      </c>
      <c r="E74" s="196">
        <f>PPCL_NG!J74+PPCL_Spot!J74+GT_NG!J74+GT_Spot!J74+Bawana_NG!J74+Bawana_RLNG!J74+Bawana_Spot!J74</f>
        <v>177.3</v>
      </c>
      <c r="F74" s="196">
        <f>PPCL_NG!Q74+PPCL_Spot!Q74+GT_NG!Q74+GT_Spot!Q74+Bawana_NG!Q74+Bawana_RLNG!Q74+Bawana_Spot!Q74</f>
        <v>177.2312282697967</v>
      </c>
      <c r="G74" s="197">
        <f t="shared" si="7"/>
        <v>6.8771730203309289E-2</v>
      </c>
      <c r="H74" s="196">
        <f>PPCL_NG!K74+PPCL_Spot!K74+GT_NG!K74+GT_Spot!K74+Bawana_NG!K74+Bawana_RLNG!K74+Bawana_Spot!K74</f>
        <v>22.75</v>
      </c>
      <c r="I74" s="196">
        <f>PPCL_NG!R74+PPCL_Spot!R74+GT_NG!R74+GT_Spot!R74+Bawana_NG!R74+Bawana_RLNG!R74+Bawana_Spot!R74</f>
        <v>22.749771883910785</v>
      </c>
      <c r="J74" s="197">
        <f t="shared" si="8"/>
        <v>2.281160892145806E-4</v>
      </c>
      <c r="K74" s="196">
        <f>PPCL_NG!L74+PPCL_Spot!L74+GT_NG!L74+GT_Spot!L74+Bawana_NG!L74+Bawana_RLNG!L74+Bawana_Spot!L74</f>
        <v>108.41000000000001</v>
      </c>
      <c r="L74" s="196">
        <f>PPCL_NG!S74+PPCL_Spot!S74+GT_NG!S74+GT_Spot!S74+Bawana_NG!S74+Bawana_RLNG!S74+Bawana_Spot!S74</f>
        <v>108.39260831096524</v>
      </c>
      <c r="M74" s="197">
        <f t="shared" si="9"/>
        <v>1.7391689034766955E-2</v>
      </c>
      <c r="N74" s="196">
        <f>PPCL_NG!M74+PPCL_Spot!M74+GT_NG!M74+GT_Spot!M74+Bawana_NG!M74+Bawana_RLNG!M74+Bawana_Spot!M74</f>
        <v>163.74</v>
      </c>
      <c r="O74" s="196">
        <f>PPCL_NG!T74+PPCL_Spot!T74+GT_NG!T74+GT_Spot!T74+Bawana_NG!T74+Bawana_RLNG!T74+Bawana_Spot!T74</f>
        <v>163.64559898902723</v>
      </c>
      <c r="P74" s="197">
        <f t="shared" si="10"/>
        <v>9.4401010972774202E-2</v>
      </c>
      <c r="Q74" s="197">
        <f t="shared" si="11"/>
        <v>0.27999999999999758</v>
      </c>
    </row>
    <row r="75" spans="1:17">
      <c r="A75" s="33" t="s">
        <v>117</v>
      </c>
      <c r="B75" s="196">
        <f>PPCL_NG!I75+PPCL_Spot!I75+GT_NG!I75+GT_Spot!I75+Bawana_NG!I75+Bawana_RLNG!I75+Bawana_Spot!I75</f>
        <v>302.76</v>
      </c>
      <c r="C75" s="196">
        <f>PPCL_NG!P75+PPCL_Spot!P75+GT_NG!P75+GT_Spot!P75+Bawana_NG!P75+Bawana_RLNG!P75+Bawana_Spot!P75</f>
        <v>302.8705991335957</v>
      </c>
      <c r="D75" s="197">
        <f t="shared" si="6"/>
        <v>-0.11059913359571283</v>
      </c>
      <c r="E75" s="196">
        <f>PPCL_NG!J75+PPCL_Spot!J75+GT_NG!J75+GT_Spot!J75+Bawana_NG!J75+Bawana_RLNG!J75+Bawana_Spot!J75</f>
        <v>192.99</v>
      </c>
      <c r="F75" s="196">
        <f>PPCL_NG!Q75+PPCL_Spot!Q75+GT_NG!Q75+GT_Spot!Q75+Bawana_NG!Q75+Bawana_RLNG!Q75+Bawana_Spot!Q75</f>
        <v>193.05968113132238</v>
      </c>
      <c r="G75" s="197">
        <f t="shared" si="7"/>
        <v>-6.9681131322369083E-2</v>
      </c>
      <c r="H75" s="196">
        <f>PPCL_NG!K75+PPCL_Spot!K75+GT_NG!K75+GT_Spot!K75+Bawana_NG!K75+Bawana_RLNG!K75+Bawana_Spot!K75</f>
        <v>22.75</v>
      </c>
      <c r="I75" s="196">
        <f>PPCL_NG!R75+PPCL_Spot!R75+GT_NG!R75+GT_Spot!R75+Bawana_NG!R75+Bawana_RLNG!R75+Bawana_Spot!R75</f>
        <v>22.749771883910785</v>
      </c>
      <c r="J75" s="197">
        <f t="shared" si="8"/>
        <v>2.281160892145806E-4</v>
      </c>
      <c r="K75" s="196">
        <f>PPCL_NG!L75+PPCL_Spot!L75+GT_NG!L75+GT_Spot!L75+Bawana_NG!L75+Bawana_RLNG!L75+Bawana_Spot!L75</f>
        <v>109.65</v>
      </c>
      <c r="L75" s="196">
        <f>PPCL_NG!S75+PPCL_Spot!S75+GT_NG!S75+GT_Spot!S75+Bawana_NG!S75+Bawana_RLNG!S75+Bawana_Spot!S75</f>
        <v>109.66600613958033</v>
      </c>
      <c r="M75" s="197">
        <f t="shared" si="9"/>
        <v>-1.6006139580326817E-2</v>
      </c>
      <c r="N75" s="196">
        <f>PPCL_NG!M75+PPCL_Spot!M75+GT_NG!M75+GT_Spot!M75+Bawana_NG!M75+Bawana_RLNG!M75+Bawana_Spot!M75</f>
        <v>171.16</v>
      </c>
      <c r="O75" s="196">
        <f>PPCL_NG!T75+PPCL_Spot!T75+GT_NG!T75+GT_Spot!T75+Bawana_NG!T75+Bawana_RLNG!T75+Bawana_Spot!T75</f>
        <v>171.25394171159081</v>
      </c>
      <c r="P75" s="197">
        <f t="shared" si="10"/>
        <v>-9.3941711590815657E-2</v>
      </c>
      <c r="Q75" s="197">
        <f t="shared" si="11"/>
        <v>-0.29000000000000981</v>
      </c>
    </row>
    <row r="76" spans="1:17">
      <c r="A76" s="33" t="s">
        <v>118</v>
      </c>
      <c r="B76" s="196">
        <f>PPCL_NG!I76+PPCL_Spot!I76+GT_NG!I76+GT_Spot!I76+Bawana_NG!I76+Bawana_RLNG!I76+Bawana_Spot!I76</f>
        <v>302.76</v>
      </c>
      <c r="C76" s="196">
        <f>PPCL_NG!P76+PPCL_Spot!P76+GT_NG!P76+GT_Spot!P76+Bawana_NG!P76+Bawana_RLNG!P76+Bawana_Spot!P76</f>
        <v>302.8705991335957</v>
      </c>
      <c r="D76" s="197">
        <f t="shared" si="6"/>
        <v>-0.11059913359571283</v>
      </c>
      <c r="E76" s="196">
        <f>PPCL_NG!J76+PPCL_Spot!J76+GT_NG!J76+GT_Spot!J76+Bawana_NG!J76+Bawana_RLNG!J76+Bawana_Spot!J76</f>
        <v>197.99</v>
      </c>
      <c r="F76" s="196">
        <f>PPCL_NG!Q76+PPCL_Spot!Q76+GT_NG!Q76+GT_Spot!Q76+Bawana_NG!Q76+Bawana_RLNG!Q76+Bawana_Spot!Q76</f>
        <v>198.05968113132238</v>
      </c>
      <c r="G76" s="197">
        <f t="shared" si="7"/>
        <v>-6.9681131322369083E-2</v>
      </c>
      <c r="H76" s="196">
        <f>PPCL_NG!K76+PPCL_Spot!K76+GT_NG!K76+GT_Spot!K76+Bawana_NG!K76+Bawana_RLNG!K76+Bawana_Spot!K76</f>
        <v>22.75</v>
      </c>
      <c r="I76" s="196">
        <f>PPCL_NG!R76+PPCL_Spot!R76+GT_NG!R76+GT_Spot!R76+Bawana_NG!R76+Bawana_RLNG!R76+Bawana_Spot!R76</f>
        <v>22.749771883910785</v>
      </c>
      <c r="J76" s="197">
        <f t="shared" si="8"/>
        <v>2.281160892145806E-4</v>
      </c>
      <c r="K76" s="196">
        <f>PPCL_NG!L76+PPCL_Spot!L76+GT_NG!L76+GT_Spot!L76+Bawana_NG!L76+Bawana_RLNG!L76+Bawana_Spot!L76</f>
        <v>109.65</v>
      </c>
      <c r="L76" s="196">
        <f>PPCL_NG!S76+PPCL_Spot!S76+GT_NG!S76+GT_Spot!S76+Bawana_NG!S76+Bawana_RLNG!S76+Bawana_Spot!S76</f>
        <v>109.66600613958033</v>
      </c>
      <c r="M76" s="197">
        <f t="shared" si="9"/>
        <v>-1.6006139580326817E-2</v>
      </c>
      <c r="N76" s="196">
        <f>PPCL_NG!M76+PPCL_Spot!M76+GT_NG!M76+GT_Spot!M76+Bawana_NG!M76+Bawana_RLNG!M76+Bawana_Spot!M76</f>
        <v>171.16</v>
      </c>
      <c r="O76" s="196">
        <f>PPCL_NG!T76+PPCL_Spot!T76+GT_NG!T76+GT_Spot!T76+Bawana_NG!T76+Bawana_RLNG!T76+Bawana_Spot!T76</f>
        <v>171.25394171159081</v>
      </c>
      <c r="P76" s="197">
        <f t="shared" si="10"/>
        <v>-9.3941711590815657E-2</v>
      </c>
      <c r="Q76" s="197">
        <f t="shared" si="11"/>
        <v>-0.29000000000000981</v>
      </c>
    </row>
    <row r="77" spans="1:17">
      <c r="A77" s="33" t="s">
        <v>119</v>
      </c>
      <c r="B77" s="196">
        <f>PPCL_NG!I77+PPCL_Spot!I77+GT_NG!I77+GT_Spot!I77+Bawana_NG!I77+Bawana_RLNG!I77+Bawana_Spot!I77</f>
        <v>315.43</v>
      </c>
      <c r="C77" s="196">
        <f>PPCL_NG!P77+PPCL_Spot!P77+GT_NG!P77+GT_Spot!P77+Bawana_NG!P77+Bawana_RLNG!P77+Bawana_Spot!P77</f>
        <v>315.54010423105285</v>
      </c>
      <c r="D77" s="197">
        <f t="shared" si="6"/>
        <v>-0.11010423105284417</v>
      </c>
      <c r="E77" s="196">
        <f>PPCL_NG!J77+PPCL_Spot!J77+GT_NG!J77+GT_Spot!J77+Bawana_NG!J77+Bawana_RLNG!J77+Bawana_Spot!J77</f>
        <v>162.99</v>
      </c>
      <c r="F77" s="196">
        <f>PPCL_NG!Q77+PPCL_Spot!Q77+GT_NG!Q77+GT_Spot!Q77+Bawana_NG!Q77+Bawana_RLNG!Q77+Bawana_Spot!Q77</f>
        <v>163.05968113132238</v>
      </c>
      <c r="G77" s="197">
        <f t="shared" si="7"/>
        <v>-6.9681131322369083E-2</v>
      </c>
      <c r="H77" s="196">
        <f>PPCL_NG!K77+PPCL_Spot!K77+GT_NG!K77+GT_Spot!K77+Bawana_NG!K77+Bawana_RLNG!K77+Bawana_Spot!K77</f>
        <v>22.75</v>
      </c>
      <c r="I77" s="196">
        <f>PPCL_NG!R77+PPCL_Spot!R77+GT_NG!R77+GT_Spot!R77+Bawana_NG!R77+Bawana_RLNG!R77+Bawana_Spot!R77</f>
        <v>22.749771883910785</v>
      </c>
      <c r="J77" s="197">
        <f t="shared" si="8"/>
        <v>2.281160892145806E-4</v>
      </c>
      <c r="K77" s="196">
        <f>PPCL_NG!L77+PPCL_Spot!L77+GT_NG!L77+GT_Spot!L77+Bawana_NG!L77+Bawana_RLNG!L77+Bawana_Spot!L77</f>
        <v>96.98</v>
      </c>
      <c r="L77" s="196">
        <f>PPCL_NG!S77+PPCL_Spot!S77+GT_NG!S77+GT_Spot!S77+Bawana_NG!S77+Bawana_RLNG!S77+Bawana_Spot!S77</f>
        <v>96.996501042123214</v>
      </c>
      <c r="M77" s="197">
        <f t="shared" si="9"/>
        <v>-1.6501042123209686E-2</v>
      </c>
      <c r="N77" s="196">
        <f>PPCL_NG!M77+PPCL_Spot!M77+GT_NG!M77+GT_Spot!M77+Bawana_NG!M77+Bawana_RLNG!M77+Bawana_Spot!M77</f>
        <v>171.16</v>
      </c>
      <c r="O77" s="196">
        <f>PPCL_NG!T77+PPCL_Spot!T77+GT_NG!T77+GT_Spot!T77+Bawana_NG!T77+Bawana_RLNG!T77+Bawana_Spot!T77</f>
        <v>171.25394171159081</v>
      </c>
      <c r="P77" s="197">
        <f t="shared" si="10"/>
        <v>-9.3941711590815657E-2</v>
      </c>
      <c r="Q77" s="197">
        <f t="shared" si="11"/>
        <v>-0.29000000000002402</v>
      </c>
    </row>
    <row r="78" spans="1:17">
      <c r="A78" s="33" t="s">
        <v>120</v>
      </c>
      <c r="B78" s="196">
        <f>PPCL_NG!I78+PPCL_Spot!I78+GT_NG!I78+GT_Spot!I78+Bawana_NG!I78+Bawana_RLNG!I78+Bawana_Spot!I78</f>
        <v>304.92</v>
      </c>
      <c r="C78" s="196">
        <f>PPCL_NG!P78+PPCL_Spot!P78+GT_NG!P78+GT_Spot!P78+Bawana_NG!P78+Bawana_RLNG!P78+Bawana_Spot!P78</f>
        <v>305.01737049581027</v>
      </c>
      <c r="D78" s="197">
        <f t="shared" si="6"/>
        <v>-9.7370495810253033E-2</v>
      </c>
      <c r="E78" s="196">
        <f>PPCL_NG!J78+PPCL_Spot!J78+GT_NG!J78+GT_Spot!J78+Bawana_NG!J78+Bawana_RLNG!J78+Bawana_Spot!J78</f>
        <v>162.22</v>
      </c>
      <c r="F78" s="196">
        <f>PPCL_NG!Q78+PPCL_Spot!Q78+GT_NG!Q78+GT_Spot!Q78+Bawana_NG!Q78+Bawana_RLNG!Q78+Bawana_Spot!Q78</f>
        <v>162.2892633359761</v>
      </c>
      <c r="G78" s="197">
        <f t="shared" si="7"/>
        <v>-6.9263335976103235E-2</v>
      </c>
      <c r="H78" s="196">
        <f>PPCL_NG!K78+PPCL_Spot!K78+GT_NG!K78+GT_Spot!K78+Bawana_NG!K78+Bawana_RLNG!K78+Bawana_Spot!K78</f>
        <v>22.75</v>
      </c>
      <c r="I78" s="196">
        <f>PPCL_NG!R78+PPCL_Spot!R78+GT_NG!R78+GT_Spot!R78+Bawana_NG!R78+Bawana_RLNG!R78+Bawana_Spot!R78</f>
        <v>22.749771883910785</v>
      </c>
      <c r="J78" s="197">
        <f t="shared" si="8"/>
        <v>2.281160892145806E-4</v>
      </c>
      <c r="K78" s="196">
        <f>PPCL_NG!L78+PPCL_Spot!L78+GT_NG!L78+GT_Spot!L78+Bawana_NG!L78+Bawana_RLNG!L78+Bawana_Spot!L78</f>
        <v>95.81</v>
      </c>
      <c r="L78" s="196">
        <f>PPCL_NG!S78+PPCL_Spot!S78+GT_NG!S78+GT_Spot!S78+Bawana_NG!S78+Bawana_RLNG!S78+Bawana_Spot!S78</f>
        <v>95.828133823346661</v>
      </c>
      <c r="M78" s="197">
        <f t="shared" si="9"/>
        <v>-1.8133823346659028E-2</v>
      </c>
      <c r="N78" s="196">
        <f>PPCL_NG!M78+PPCL_Spot!M78+GT_NG!M78+GT_Spot!M78+Bawana_NG!M78+Bawana_RLNG!M78+Bawana_Spot!M78</f>
        <v>163.62</v>
      </c>
      <c r="O78" s="196">
        <f>PPCL_NG!T78+PPCL_Spot!T78+GT_NG!T78+GT_Spot!T78+Bawana_NG!T78+Bawana_RLNG!T78+Bawana_Spot!T78</f>
        <v>163.71546046095617</v>
      </c>
      <c r="P78" s="197">
        <f t="shared" si="10"/>
        <v>-9.5460460956161342E-2</v>
      </c>
      <c r="Q78" s="197">
        <f t="shared" si="11"/>
        <v>-0.27999999999996206</v>
      </c>
    </row>
    <row r="79" spans="1:17">
      <c r="A79" s="33" t="s">
        <v>121</v>
      </c>
      <c r="B79" s="196">
        <f>PPCL_NG!I79+PPCL_Spot!I79+GT_NG!I79+GT_Spot!I79+Bawana_NG!I79+Bawana_RLNG!I79+Bawana_Spot!I79</f>
        <v>314.12</v>
      </c>
      <c r="C79" s="196">
        <f>PPCL_NG!P79+PPCL_Spot!P79+GT_NG!P79+GT_Spot!P79+Bawana_NG!P79+Bawana_RLNG!P79+Bawana_Spot!P79</f>
        <v>314.23870665057984</v>
      </c>
      <c r="D79" s="197">
        <f t="shared" si="6"/>
        <v>-0.11870665057983842</v>
      </c>
      <c r="E79" s="196">
        <f>PPCL_NG!J79+PPCL_Spot!J79+GT_NG!J79+GT_Spot!J79+Bawana_NG!J79+Bawana_RLNG!J79+Bawana_Spot!J79</f>
        <v>147.51</v>
      </c>
      <c r="F79" s="196">
        <f>PPCL_NG!Q79+PPCL_Spot!Q79+GT_NG!Q79+GT_Spot!Q79+Bawana_NG!Q79+Bawana_RLNG!Q79+Bawana_Spot!Q79</f>
        <v>147.58253075960559</v>
      </c>
      <c r="G79" s="197">
        <f t="shared" si="7"/>
        <v>-7.2530759605598405E-2</v>
      </c>
      <c r="H79" s="196">
        <f>PPCL_NG!K79+PPCL_Spot!K79+GT_NG!K79+GT_Spot!K79+Bawana_NG!K79+Bawana_RLNG!K79+Bawana_Spot!K79</f>
        <v>22.75</v>
      </c>
      <c r="I79" s="196">
        <f>PPCL_NG!R79+PPCL_Spot!R79+GT_NG!R79+GT_Spot!R79+Bawana_NG!R79+Bawana_RLNG!R79+Bawana_Spot!R79</f>
        <v>22.749771883910785</v>
      </c>
      <c r="J79" s="197">
        <f t="shared" si="8"/>
        <v>2.281160892145806E-4</v>
      </c>
      <c r="K79" s="196">
        <f>PPCL_NG!L79+PPCL_Spot!L79+GT_NG!L79+GT_Spot!L79+Bawana_NG!L79+Bawana_RLNG!L79+Bawana_Spot!L79</f>
        <v>95.89</v>
      </c>
      <c r="L79" s="196">
        <f>PPCL_NG!S79+PPCL_Spot!S79+GT_NG!S79+GT_Spot!S79+Bawana_NG!S79+Bawana_RLNG!S79+Bawana_Spot!S79</f>
        <v>95.909025959686431</v>
      </c>
      <c r="M79" s="197">
        <f t="shared" si="9"/>
        <v>-1.9025959686430838E-2</v>
      </c>
      <c r="N79" s="196">
        <f>PPCL_NG!M79+PPCL_Spot!M79+GT_NG!M79+GT_Spot!M79+Bawana_NG!M79+Bawana_RLNG!M79+Bawana_Spot!M79</f>
        <v>164.01999999999998</v>
      </c>
      <c r="O79" s="196">
        <f>PPCL_NG!T79+PPCL_Spot!T79+GT_NG!T79+GT_Spot!T79+Bawana_NG!T79+Bawana_RLNG!T79+Bawana_Spot!T79</f>
        <v>164.11996474621736</v>
      </c>
      <c r="P79" s="197">
        <f t="shared" si="10"/>
        <v>-9.9964746217381162E-2</v>
      </c>
      <c r="Q79" s="197">
        <f t="shared" si="11"/>
        <v>-0.31000000000003425</v>
      </c>
    </row>
    <row r="80" spans="1:17">
      <c r="A80" s="33" t="s">
        <v>122</v>
      </c>
      <c r="B80" s="196">
        <f>PPCL_NG!I80+PPCL_Spot!I80+GT_NG!I80+GT_Spot!I80+Bawana_NG!I80+Bawana_RLNG!I80+Bawana_Spot!I80</f>
        <v>445.01</v>
      </c>
      <c r="C80" s="196">
        <f>PPCL_NG!P80+PPCL_Spot!P80+GT_NG!P80+GT_Spot!P80+Bawana_NG!P80+Bawana_RLNG!P80+Bawana_Spot!P80</f>
        <v>445.1702124819829</v>
      </c>
      <c r="D80" s="197">
        <f t="shared" si="6"/>
        <v>-0.16021248198291005</v>
      </c>
      <c r="E80" s="196">
        <f>PPCL_NG!J80+PPCL_Spot!J80+GT_NG!J80+GT_Spot!J80+Bawana_NG!J80+Bawana_RLNG!J80+Bawana_Spot!J80</f>
        <v>147.51</v>
      </c>
      <c r="F80" s="196">
        <f>PPCL_NG!Q80+PPCL_Spot!Q80+GT_NG!Q80+GT_Spot!Q80+Bawana_NG!Q80+Bawana_RLNG!Q80+Bawana_Spot!Q80</f>
        <v>147.60852475148297</v>
      </c>
      <c r="G80" s="197">
        <f t="shared" si="7"/>
        <v>-9.8524751482983675E-2</v>
      </c>
      <c r="H80" s="196">
        <f>PPCL_NG!K80+PPCL_Spot!K80+GT_NG!K80+GT_Spot!K80+Bawana_NG!K80+Bawana_RLNG!K80+Bawana_Spot!K80</f>
        <v>22.75</v>
      </c>
      <c r="I80" s="196">
        <f>PPCL_NG!R80+PPCL_Spot!R80+GT_NG!R80+GT_Spot!R80+Bawana_NG!R80+Bawana_RLNG!R80+Bawana_Spot!R80</f>
        <v>22.749771883910785</v>
      </c>
      <c r="J80" s="197">
        <f t="shared" si="8"/>
        <v>2.281160892145806E-4</v>
      </c>
      <c r="K80" s="196">
        <f>PPCL_NG!L80+PPCL_Spot!L80+GT_NG!L80+GT_Spot!L80+Bawana_NG!L80+Bawana_RLNG!L80+Bawana_Spot!L80</f>
        <v>95.89</v>
      </c>
      <c r="L80" s="196">
        <f>PPCL_NG!S80+PPCL_Spot!S80+GT_NG!S80+GT_Spot!S80+Bawana_NG!S80+Bawana_RLNG!S80+Bawana_Spot!S80</f>
        <v>95.915784397574555</v>
      </c>
      <c r="M80" s="197">
        <f t="shared" si="9"/>
        <v>-2.5784397574554418E-2</v>
      </c>
      <c r="N80" s="196">
        <f>PPCL_NG!M80+PPCL_Spot!M80+GT_NG!M80+GT_Spot!M80+Bawana_NG!M80+Bawana_RLNG!M80+Bawana_Spot!M80</f>
        <v>164.01999999999998</v>
      </c>
      <c r="O80" s="196">
        <f>PPCL_NG!T80+PPCL_Spot!T80+GT_NG!T80+GT_Spot!T80+Bawana_NG!T80+Bawana_RLNG!T80+Bawana_Spot!T80</f>
        <v>164.1557064850488</v>
      </c>
      <c r="P80" s="197">
        <f t="shared" si="10"/>
        <v>-0.13570648504881433</v>
      </c>
      <c r="Q80" s="197">
        <f t="shared" si="11"/>
        <v>-0.42000000000004789</v>
      </c>
    </row>
    <row r="81" spans="1:17">
      <c r="A81" s="33" t="s">
        <v>123</v>
      </c>
      <c r="B81" s="196">
        <f>PPCL_NG!I81+PPCL_Spot!I81+GT_NG!I81+GT_Spot!I81+Bawana_NG!I81+Bawana_RLNG!I81+Bawana_Spot!I81</f>
        <v>307.01</v>
      </c>
      <c r="C81" s="196">
        <f>PPCL_NG!P81+PPCL_Spot!P81+GT_NG!P81+GT_Spot!P81+Bawana_NG!P81+Bawana_RLNG!P81+Bawana_Spot!P81</f>
        <v>307.1702124819829</v>
      </c>
      <c r="D81" s="197">
        <f t="shared" si="6"/>
        <v>-0.16021248198291005</v>
      </c>
      <c r="E81" s="196">
        <f>PPCL_NG!J81+PPCL_Spot!J81+GT_NG!J81+GT_Spot!J81+Bawana_NG!J81+Bawana_RLNG!J81+Bawana_Spot!J81</f>
        <v>157.51</v>
      </c>
      <c r="F81" s="196">
        <f>PPCL_NG!Q81+PPCL_Spot!Q81+GT_NG!Q81+GT_Spot!Q81+Bawana_NG!Q81+Bawana_RLNG!Q81+Bawana_Spot!Q81</f>
        <v>157.60852475148297</v>
      </c>
      <c r="G81" s="197">
        <f t="shared" si="7"/>
        <v>-9.8524751482983675E-2</v>
      </c>
      <c r="H81" s="196">
        <f>PPCL_NG!K81+PPCL_Spot!K81+GT_NG!K81+GT_Spot!K81+Bawana_NG!K81+Bawana_RLNG!K81+Bawana_Spot!K81</f>
        <v>22.75</v>
      </c>
      <c r="I81" s="196">
        <f>PPCL_NG!R81+PPCL_Spot!R81+GT_NG!R81+GT_Spot!R81+Bawana_NG!R81+Bawana_RLNG!R81+Bawana_Spot!R81</f>
        <v>22.749771883910785</v>
      </c>
      <c r="J81" s="197">
        <f t="shared" si="8"/>
        <v>2.281160892145806E-4</v>
      </c>
      <c r="K81" s="196">
        <f>PPCL_NG!L81+PPCL_Spot!L81+GT_NG!L81+GT_Spot!L81+Bawana_NG!L81+Bawana_RLNG!L81+Bawana_Spot!L81</f>
        <v>95.89</v>
      </c>
      <c r="L81" s="196">
        <f>PPCL_NG!S81+PPCL_Spot!S81+GT_NG!S81+GT_Spot!S81+Bawana_NG!S81+Bawana_RLNG!S81+Bawana_Spot!S81</f>
        <v>95.915784397574555</v>
      </c>
      <c r="M81" s="197">
        <f t="shared" si="9"/>
        <v>-2.5784397574554418E-2</v>
      </c>
      <c r="N81" s="196">
        <f>PPCL_NG!M81+PPCL_Spot!M81+GT_NG!M81+GT_Spot!M81+Bawana_NG!M81+Bawana_RLNG!M81+Bawana_Spot!M81</f>
        <v>164.01999999999998</v>
      </c>
      <c r="O81" s="196">
        <f>PPCL_NG!T81+PPCL_Spot!T81+GT_NG!T81+GT_Spot!T81+Bawana_NG!T81+Bawana_RLNG!T81+Bawana_Spot!T81</f>
        <v>164.1557064850488</v>
      </c>
      <c r="P81" s="197">
        <f t="shared" si="10"/>
        <v>-0.13570648504881433</v>
      </c>
      <c r="Q81" s="197">
        <f t="shared" si="11"/>
        <v>-0.42000000000004789</v>
      </c>
    </row>
    <row r="82" spans="1:17">
      <c r="A82" s="33" t="s">
        <v>124</v>
      </c>
      <c r="B82" s="196">
        <f>PPCL_NG!I82+PPCL_Spot!I82+GT_NG!I82+GT_Spot!I82+Bawana_NG!I82+Bawana_RLNG!I82+Bawana_Spot!I82</f>
        <v>307.01</v>
      </c>
      <c r="C82" s="196">
        <f>PPCL_NG!P82+PPCL_Spot!P82+GT_NG!P82+GT_Spot!P82+Bawana_NG!P82+Bawana_RLNG!P82+Bawana_Spot!P82</f>
        <v>307.1702124819829</v>
      </c>
      <c r="D82" s="197">
        <f t="shared" si="6"/>
        <v>-0.16021248198291005</v>
      </c>
      <c r="E82" s="196">
        <f>PPCL_NG!J82+PPCL_Spot!J82+GT_NG!J82+GT_Spot!J82+Bawana_NG!J82+Bawana_RLNG!J82+Bawana_Spot!J82</f>
        <v>167.51</v>
      </c>
      <c r="F82" s="196">
        <f>PPCL_NG!Q82+PPCL_Spot!Q82+GT_NG!Q82+GT_Spot!Q82+Bawana_NG!Q82+Bawana_RLNG!Q82+Bawana_Spot!Q82</f>
        <v>167.60852475148297</v>
      </c>
      <c r="G82" s="197">
        <f t="shared" si="7"/>
        <v>-9.8524751482983675E-2</v>
      </c>
      <c r="H82" s="196">
        <f>PPCL_NG!K82+PPCL_Spot!K82+GT_NG!K82+GT_Spot!K82+Bawana_NG!K82+Bawana_RLNG!K82+Bawana_Spot!K82</f>
        <v>22.75</v>
      </c>
      <c r="I82" s="196">
        <f>PPCL_NG!R82+PPCL_Spot!R82+GT_NG!R82+GT_Spot!R82+Bawana_NG!R82+Bawana_RLNG!R82+Bawana_Spot!R82</f>
        <v>22.749771883910785</v>
      </c>
      <c r="J82" s="197">
        <f t="shared" si="8"/>
        <v>2.281160892145806E-4</v>
      </c>
      <c r="K82" s="196">
        <f>PPCL_NG!L82+PPCL_Spot!L82+GT_NG!L82+GT_Spot!L82+Bawana_NG!L82+Bawana_RLNG!L82+Bawana_Spot!L82</f>
        <v>95.89</v>
      </c>
      <c r="L82" s="196">
        <f>PPCL_NG!S82+PPCL_Spot!S82+GT_NG!S82+GT_Spot!S82+Bawana_NG!S82+Bawana_RLNG!S82+Bawana_Spot!S82</f>
        <v>95.915784397574555</v>
      </c>
      <c r="M82" s="197">
        <f t="shared" si="9"/>
        <v>-2.5784397574554418E-2</v>
      </c>
      <c r="N82" s="196">
        <f>PPCL_NG!M82+PPCL_Spot!M82+GT_NG!M82+GT_Spot!M82+Bawana_NG!M82+Bawana_RLNG!M82+Bawana_Spot!M82</f>
        <v>164.01999999999998</v>
      </c>
      <c r="O82" s="196">
        <f>PPCL_NG!T82+PPCL_Spot!T82+GT_NG!T82+GT_Spot!T82+Bawana_NG!T82+Bawana_RLNG!T82+Bawana_Spot!T82</f>
        <v>164.1557064850488</v>
      </c>
      <c r="P82" s="197">
        <f t="shared" si="10"/>
        <v>-0.13570648504881433</v>
      </c>
      <c r="Q82" s="197">
        <f t="shared" si="11"/>
        <v>-0.42000000000004789</v>
      </c>
    </row>
    <row r="83" spans="1:17">
      <c r="A83" s="33" t="s">
        <v>125</v>
      </c>
      <c r="B83" s="196">
        <f>PPCL_NG!I83+PPCL_Spot!I83+GT_NG!I83+GT_Spot!I83+Bawana_NG!I83+Bawana_RLNG!I83+Bawana_Spot!I83</f>
        <v>401.01</v>
      </c>
      <c r="C83" s="196">
        <f>PPCL_NG!P83+PPCL_Spot!P83+GT_NG!P83+GT_Spot!P83+Bawana_NG!P83+Bawana_RLNG!P83+Bawana_Spot!P83</f>
        <v>401.1702124819829</v>
      </c>
      <c r="D83" s="197">
        <f t="shared" si="6"/>
        <v>-0.16021248198291005</v>
      </c>
      <c r="E83" s="196">
        <f>PPCL_NG!J83+PPCL_Spot!J83+GT_NG!J83+GT_Spot!J83+Bawana_NG!J83+Bawana_RLNG!J83+Bawana_Spot!J83</f>
        <v>167.51</v>
      </c>
      <c r="F83" s="196">
        <f>PPCL_NG!Q83+PPCL_Spot!Q83+GT_NG!Q83+GT_Spot!Q83+Bawana_NG!Q83+Bawana_RLNG!Q83+Bawana_Spot!Q83</f>
        <v>167.60852475148297</v>
      </c>
      <c r="G83" s="197">
        <f t="shared" si="7"/>
        <v>-9.8524751482983675E-2</v>
      </c>
      <c r="H83" s="196">
        <f>PPCL_NG!K83+PPCL_Spot!K83+GT_NG!K83+GT_Spot!K83+Bawana_NG!K83+Bawana_RLNG!K83+Bawana_Spot!K83</f>
        <v>22.75</v>
      </c>
      <c r="I83" s="196">
        <f>PPCL_NG!R83+PPCL_Spot!R83+GT_NG!R83+GT_Spot!R83+Bawana_NG!R83+Bawana_RLNG!R83+Bawana_Spot!R83</f>
        <v>22.749771883910785</v>
      </c>
      <c r="J83" s="197">
        <f t="shared" si="8"/>
        <v>2.281160892145806E-4</v>
      </c>
      <c r="K83" s="196">
        <f>PPCL_NG!L83+PPCL_Spot!L83+GT_NG!L83+GT_Spot!L83+Bawana_NG!L83+Bawana_RLNG!L83+Bawana_Spot!L83</f>
        <v>95.89</v>
      </c>
      <c r="L83" s="196">
        <f>PPCL_NG!S83+PPCL_Spot!S83+GT_NG!S83+GT_Spot!S83+Bawana_NG!S83+Bawana_RLNG!S83+Bawana_Spot!S83</f>
        <v>95.915784397574555</v>
      </c>
      <c r="M83" s="197">
        <f t="shared" si="9"/>
        <v>-2.5784397574554418E-2</v>
      </c>
      <c r="N83" s="196">
        <f>PPCL_NG!M83+PPCL_Spot!M83+GT_NG!M83+GT_Spot!M83+Bawana_NG!M83+Bawana_RLNG!M83+Bawana_Spot!M83</f>
        <v>164.01999999999998</v>
      </c>
      <c r="O83" s="196">
        <f>PPCL_NG!T83+PPCL_Spot!T83+GT_NG!T83+GT_Spot!T83+Bawana_NG!T83+Bawana_RLNG!T83+Bawana_Spot!T83</f>
        <v>164.1557064850488</v>
      </c>
      <c r="P83" s="197">
        <f t="shared" si="10"/>
        <v>-0.13570648504881433</v>
      </c>
      <c r="Q83" s="197">
        <f t="shared" si="11"/>
        <v>-0.42000000000004789</v>
      </c>
    </row>
    <row r="84" spans="1:17">
      <c r="A84" s="33" t="s">
        <v>126</v>
      </c>
      <c r="B84" s="196">
        <f>PPCL_NG!I84+PPCL_Spot!I84+GT_NG!I84+GT_Spot!I84+Bawana_NG!I84+Bawana_RLNG!I84+Bawana_Spot!I84</f>
        <v>421.01</v>
      </c>
      <c r="C84" s="196">
        <f>PPCL_NG!P84+PPCL_Spot!P84+GT_NG!P84+GT_Spot!P84+Bawana_NG!P84+Bawana_RLNG!P84+Bawana_Spot!P84</f>
        <v>421.1702124819829</v>
      </c>
      <c r="D84" s="197">
        <f t="shared" si="6"/>
        <v>-0.16021248198291005</v>
      </c>
      <c r="E84" s="196">
        <f>PPCL_NG!J84+PPCL_Spot!J84+GT_NG!J84+GT_Spot!J84+Bawana_NG!J84+Bawana_RLNG!J84+Bawana_Spot!J84</f>
        <v>167.51</v>
      </c>
      <c r="F84" s="196">
        <f>PPCL_NG!Q84+PPCL_Spot!Q84+GT_NG!Q84+GT_Spot!Q84+Bawana_NG!Q84+Bawana_RLNG!Q84+Bawana_Spot!Q84</f>
        <v>167.60852475148297</v>
      </c>
      <c r="G84" s="197">
        <f t="shared" si="7"/>
        <v>-9.8524751482983675E-2</v>
      </c>
      <c r="H84" s="196">
        <f>PPCL_NG!K84+PPCL_Spot!K84+GT_NG!K84+GT_Spot!K84+Bawana_NG!K84+Bawana_RLNG!K84+Bawana_Spot!K84</f>
        <v>22.75</v>
      </c>
      <c r="I84" s="196">
        <f>PPCL_NG!R84+PPCL_Spot!R84+GT_NG!R84+GT_Spot!R84+Bawana_NG!R84+Bawana_RLNG!R84+Bawana_Spot!R84</f>
        <v>22.749771883910785</v>
      </c>
      <c r="J84" s="197">
        <f t="shared" si="8"/>
        <v>2.281160892145806E-4</v>
      </c>
      <c r="K84" s="196">
        <f>PPCL_NG!L84+PPCL_Spot!L84+GT_NG!L84+GT_Spot!L84+Bawana_NG!L84+Bawana_RLNG!L84+Bawana_Spot!L84</f>
        <v>95.89</v>
      </c>
      <c r="L84" s="196">
        <f>PPCL_NG!S84+PPCL_Spot!S84+GT_NG!S84+GT_Spot!S84+Bawana_NG!S84+Bawana_RLNG!S84+Bawana_Spot!S84</f>
        <v>95.915784397574555</v>
      </c>
      <c r="M84" s="197">
        <f t="shared" si="9"/>
        <v>-2.5784397574554418E-2</v>
      </c>
      <c r="N84" s="196">
        <f>PPCL_NG!M84+PPCL_Spot!M84+GT_NG!M84+GT_Spot!M84+Bawana_NG!M84+Bawana_RLNG!M84+Bawana_Spot!M84</f>
        <v>164.01999999999998</v>
      </c>
      <c r="O84" s="196">
        <f>PPCL_NG!T84+PPCL_Spot!T84+GT_NG!T84+GT_Spot!T84+Bawana_NG!T84+Bawana_RLNG!T84+Bawana_Spot!T84</f>
        <v>164.1557064850488</v>
      </c>
      <c r="P84" s="197">
        <f t="shared" si="10"/>
        <v>-0.13570648504881433</v>
      </c>
      <c r="Q84" s="197">
        <f t="shared" si="11"/>
        <v>-0.42000000000004789</v>
      </c>
    </row>
    <row r="85" spans="1:17">
      <c r="A85" s="33" t="s">
        <v>127</v>
      </c>
      <c r="B85" s="196">
        <f>PPCL_NG!I85+PPCL_Spot!I85+GT_NG!I85+GT_Spot!I85+Bawana_NG!I85+Bawana_RLNG!I85+Bawana_Spot!I85</f>
        <v>477.01</v>
      </c>
      <c r="C85" s="196">
        <f>PPCL_NG!P85+PPCL_Spot!P85+GT_NG!P85+GT_Spot!P85+Bawana_NG!P85+Bawana_RLNG!P85+Bawana_Spot!P85</f>
        <v>477.1702124819829</v>
      </c>
      <c r="D85" s="197">
        <f t="shared" si="6"/>
        <v>-0.16021248198291005</v>
      </c>
      <c r="E85" s="196">
        <f>PPCL_NG!J85+PPCL_Spot!J85+GT_NG!J85+GT_Spot!J85+Bawana_NG!J85+Bawana_RLNG!J85+Bawana_Spot!J85</f>
        <v>197.51</v>
      </c>
      <c r="F85" s="196">
        <f>PPCL_NG!Q85+PPCL_Spot!Q85+GT_NG!Q85+GT_Spot!Q85+Bawana_NG!Q85+Bawana_RLNG!Q85+Bawana_Spot!Q85</f>
        <v>197.60852475148297</v>
      </c>
      <c r="G85" s="197">
        <f t="shared" si="7"/>
        <v>-9.8524751482983675E-2</v>
      </c>
      <c r="H85" s="196">
        <f>PPCL_NG!K85+PPCL_Spot!K85+GT_NG!K85+GT_Spot!K85+Bawana_NG!K85+Bawana_RLNG!K85+Bawana_Spot!K85</f>
        <v>22.75</v>
      </c>
      <c r="I85" s="196">
        <f>PPCL_NG!R85+PPCL_Spot!R85+GT_NG!R85+GT_Spot!R85+Bawana_NG!R85+Bawana_RLNG!R85+Bawana_Spot!R85</f>
        <v>22.749771883910785</v>
      </c>
      <c r="J85" s="197">
        <f t="shared" si="8"/>
        <v>2.281160892145806E-4</v>
      </c>
      <c r="K85" s="196">
        <f>PPCL_NG!L85+PPCL_Spot!L85+GT_NG!L85+GT_Spot!L85+Bawana_NG!L85+Bawana_RLNG!L85+Bawana_Spot!L85</f>
        <v>95.89</v>
      </c>
      <c r="L85" s="196">
        <f>PPCL_NG!S85+PPCL_Spot!S85+GT_NG!S85+GT_Spot!S85+Bawana_NG!S85+Bawana_RLNG!S85+Bawana_Spot!S85</f>
        <v>95.915784397574555</v>
      </c>
      <c r="M85" s="197">
        <f t="shared" si="9"/>
        <v>-2.5784397574554418E-2</v>
      </c>
      <c r="N85" s="196">
        <f>PPCL_NG!M85+PPCL_Spot!M85+GT_NG!M85+GT_Spot!M85+Bawana_NG!M85+Bawana_RLNG!M85+Bawana_Spot!M85</f>
        <v>164.01999999999998</v>
      </c>
      <c r="O85" s="196">
        <f>PPCL_NG!T85+PPCL_Spot!T85+GT_NG!T85+GT_Spot!T85+Bawana_NG!T85+Bawana_RLNG!T85+Bawana_Spot!T85</f>
        <v>164.1557064850488</v>
      </c>
      <c r="P85" s="197">
        <f t="shared" si="10"/>
        <v>-0.13570648504881433</v>
      </c>
      <c r="Q85" s="197">
        <f t="shared" si="11"/>
        <v>-0.42000000000004789</v>
      </c>
    </row>
    <row r="86" spans="1:17">
      <c r="A86" s="33" t="s">
        <v>128</v>
      </c>
      <c r="B86" s="196">
        <f>PPCL_NG!I86+PPCL_Spot!I86+GT_NG!I86+GT_Spot!I86+Bawana_NG!I86+Bawana_RLNG!I86+Bawana_Spot!I86</f>
        <v>537.04999999999995</v>
      </c>
      <c r="C86" s="196">
        <f>PPCL_NG!P86+PPCL_Spot!P86+GT_NG!P86+GT_Spot!P86+Bawana_NG!P86+Bawana_RLNG!P86+Bawana_Spot!P86</f>
        <v>537.2095103289746</v>
      </c>
      <c r="D86" s="197">
        <f t="shared" si="6"/>
        <v>-0.15951032897464756</v>
      </c>
      <c r="E86" s="196">
        <f>PPCL_NG!J86+PPCL_Spot!J86+GT_NG!J86+GT_Spot!J86+Bawana_NG!J86+Bawana_RLNG!J86+Bawana_Spot!J86</f>
        <v>217.51</v>
      </c>
      <c r="F86" s="196">
        <f>PPCL_NG!Q86+PPCL_Spot!Q86+GT_NG!Q86+GT_Spot!Q86+Bawana_NG!Q86+Bawana_RLNG!Q86+Bawana_Spot!Q86</f>
        <v>217.60829072884661</v>
      </c>
      <c r="G86" s="197">
        <f t="shared" si="7"/>
        <v>-9.8290728846620823E-2</v>
      </c>
      <c r="H86" s="196">
        <f>PPCL_NG!K86+PPCL_Spot!K86+GT_NG!K86+GT_Spot!K86+Bawana_NG!K86+Bawana_RLNG!K86+Bawana_Spot!K86</f>
        <v>22.75</v>
      </c>
      <c r="I86" s="196">
        <f>PPCL_NG!R86+PPCL_Spot!R86+GT_NG!R86+GT_Spot!R86+Bawana_NG!R86+Bawana_RLNG!R86+Bawana_Spot!R86</f>
        <v>22.749771883910785</v>
      </c>
      <c r="J86" s="197">
        <f t="shared" si="8"/>
        <v>2.281160892145806E-4</v>
      </c>
      <c r="K86" s="196">
        <f>PPCL_NG!L86+PPCL_Spot!L86+GT_NG!L86+GT_Spot!L86+Bawana_NG!L86+Bawana_RLNG!L86+Bawana_Spot!L86</f>
        <v>95.89</v>
      </c>
      <c r="L86" s="196">
        <f>PPCL_NG!S86+PPCL_Spot!S86+GT_NG!S86+GT_Spot!S86+Bawana_NG!S86+Bawana_RLNG!S86+Bawana_Spot!S86</f>
        <v>95.915784397574555</v>
      </c>
      <c r="M86" s="197">
        <f t="shared" si="9"/>
        <v>-2.5784397574554418E-2</v>
      </c>
      <c r="N86" s="196">
        <f>PPCL_NG!M86+PPCL_Spot!M86+GT_NG!M86+GT_Spot!M86+Bawana_NG!M86+Bawana_RLNG!M86+Bawana_Spot!M86</f>
        <v>164.01999999999998</v>
      </c>
      <c r="O86" s="196">
        <f>PPCL_NG!T86+PPCL_Spot!T86+GT_NG!T86+GT_Spot!T86+Bawana_NG!T86+Bawana_RLNG!T86+Bawana_Spot!T86</f>
        <v>164.15564266069342</v>
      </c>
      <c r="P86" s="197">
        <f t="shared" si="10"/>
        <v>-0.13564266069343489</v>
      </c>
      <c r="Q86" s="197">
        <f t="shared" si="11"/>
        <v>-0.41900000000004312</v>
      </c>
    </row>
    <row r="87" spans="1:17">
      <c r="A87" s="33" t="s">
        <v>129</v>
      </c>
      <c r="B87" s="196">
        <f>PPCL_NG!I87+PPCL_Spot!I87+GT_NG!I87+GT_Spot!I87+Bawana_NG!I87+Bawana_RLNG!I87+Bawana_Spot!I87</f>
        <v>436.43</v>
      </c>
      <c r="C87" s="196">
        <f>PPCL_NG!P87+PPCL_Spot!P87+GT_NG!P87+GT_Spot!P87+Bawana_NG!P87+Bawana_RLNG!P87+Bawana_Spot!P87</f>
        <v>436.58738350428706</v>
      </c>
      <c r="D87" s="197">
        <f t="shared" si="6"/>
        <v>-0.15738350428705417</v>
      </c>
      <c r="E87" s="196">
        <f>PPCL_NG!J87+PPCL_Spot!J87+GT_NG!J87+GT_Spot!J87+Bawana_NG!J87+Bawana_RLNG!J87+Bawana_Spot!J87</f>
        <v>198.32</v>
      </c>
      <c r="F87" s="196">
        <f>PPCL_NG!Q87+PPCL_Spot!Q87+GT_NG!Q87+GT_Spot!Q87+Bawana_NG!Q87+Bawana_RLNG!Q87+Bawana_Spot!Q87</f>
        <v>198.41691771627148</v>
      </c>
      <c r="G87" s="197">
        <f t="shared" si="7"/>
        <v>-9.6917716271491372E-2</v>
      </c>
      <c r="H87" s="196">
        <f>PPCL_NG!K87+PPCL_Spot!K87+GT_NG!K87+GT_Spot!K87+Bawana_NG!K87+Bawana_RLNG!K87+Bawana_Spot!K87</f>
        <v>23.06</v>
      </c>
      <c r="I87" s="196">
        <f>PPCL_NG!R87+PPCL_Spot!R87+GT_NG!R87+GT_Spot!R87+Bawana_NG!R87+Bawana_RLNG!R87+Bawana_Spot!R87</f>
        <v>23.059161267265985</v>
      </c>
      <c r="J87" s="197">
        <f t="shared" si="8"/>
        <v>8.3873273401380288E-4</v>
      </c>
      <c r="K87" s="196">
        <f>PPCL_NG!L87+PPCL_Spot!L87+GT_NG!L87+GT_Spot!L87+Bawana_NG!L87+Bawana_RLNG!L87+Bawana_Spot!L87</f>
        <v>97.399999999999991</v>
      </c>
      <c r="L87" s="196">
        <f>PPCL_NG!S87+PPCL_Spot!S87+GT_NG!S87+GT_Spot!S87+Bawana_NG!S87+Bawana_RLNG!S87+Bawana_Spot!S87</f>
        <v>97.422758972944223</v>
      </c>
      <c r="M87" s="197">
        <f t="shared" si="9"/>
        <v>-2.2758972944231459E-2</v>
      </c>
      <c r="N87" s="196">
        <f>PPCL_NG!M87+PPCL_Spot!M87+GT_NG!M87+GT_Spot!M87+Bawana_NG!M87+Bawana_RLNG!M87+Bawana_Spot!M87</f>
        <v>164.98000000000002</v>
      </c>
      <c r="O87" s="196">
        <f>PPCL_NG!T87+PPCL_Spot!T87+GT_NG!T87+GT_Spot!T87+Bawana_NG!T87+Bawana_RLNG!T87+Bawana_Spot!T87</f>
        <v>165.11377853923128</v>
      </c>
      <c r="P87" s="197">
        <f t="shared" si="10"/>
        <v>-0.13377853923125826</v>
      </c>
      <c r="Q87" s="197">
        <f t="shared" si="11"/>
        <v>-0.41000000000002146</v>
      </c>
    </row>
    <row r="88" spans="1:17">
      <c r="A88" s="33" t="s">
        <v>130</v>
      </c>
      <c r="B88" s="196">
        <f>PPCL_NG!I88+PPCL_Spot!I88+GT_NG!I88+GT_Spot!I88+Bawana_NG!I88+Bawana_RLNG!I88+Bawana_Spot!I88</f>
        <v>480.43</v>
      </c>
      <c r="C88" s="196">
        <f>PPCL_NG!P88+PPCL_Spot!P88+GT_NG!P88+GT_Spot!P88+Bawana_NG!P88+Bawana_RLNG!P88+Bawana_Spot!P88</f>
        <v>480.58738350428706</v>
      </c>
      <c r="D88" s="197">
        <f t="shared" si="6"/>
        <v>-0.15738350428705417</v>
      </c>
      <c r="E88" s="196">
        <f>PPCL_NG!J88+PPCL_Spot!J88+GT_NG!J88+GT_Spot!J88+Bawana_NG!J88+Bawana_RLNG!J88+Bawana_Spot!J88</f>
        <v>228.32</v>
      </c>
      <c r="F88" s="196">
        <f>PPCL_NG!Q88+PPCL_Spot!Q88+GT_NG!Q88+GT_Spot!Q88+Bawana_NG!Q88+Bawana_RLNG!Q88+Bawana_Spot!Q88</f>
        <v>228.41691771627148</v>
      </c>
      <c r="G88" s="197">
        <f t="shared" si="7"/>
        <v>-9.6917716271491372E-2</v>
      </c>
      <c r="H88" s="196">
        <f>PPCL_NG!K88+PPCL_Spot!K88+GT_NG!K88+GT_Spot!K88+Bawana_NG!K88+Bawana_RLNG!K88+Bawana_Spot!K88</f>
        <v>23.06</v>
      </c>
      <c r="I88" s="196">
        <f>PPCL_NG!R88+PPCL_Spot!R88+GT_NG!R88+GT_Spot!R88+Bawana_NG!R88+Bawana_RLNG!R88+Bawana_Spot!R88</f>
        <v>23.059161267265985</v>
      </c>
      <c r="J88" s="197">
        <f t="shared" si="8"/>
        <v>8.3873273401380288E-4</v>
      </c>
      <c r="K88" s="196">
        <f>PPCL_NG!L88+PPCL_Spot!L88+GT_NG!L88+GT_Spot!L88+Bawana_NG!L88+Bawana_RLNG!L88+Bawana_Spot!L88</f>
        <v>97.399999999999991</v>
      </c>
      <c r="L88" s="196">
        <f>PPCL_NG!S88+PPCL_Spot!S88+GT_NG!S88+GT_Spot!S88+Bawana_NG!S88+Bawana_RLNG!S88+Bawana_Spot!S88</f>
        <v>97.422758972944223</v>
      </c>
      <c r="M88" s="197">
        <f t="shared" si="9"/>
        <v>-2.2758972944231459E-2</v>
      </c>
      <c r="N88" s="196">
        <f>PPCL_NG!M88+PPCL_Spot!M88+GT_NG!M88+GT_Spot!M88+Bawana_NG!M88+Bawana_RLNG!M88+Bawana_Spot!M88</f>
        <v>164.98000000000002</v>
      </c>
      <c r="O88" s="196">
        <f>PPCL_NG!T88+PPCL_Spot!T88+GT_NG!T88+GT_Spot!T88+Bawana_NG!T88+Bawana_RLNG!T88+Bawana_Spot!T88</f>
        <v>165.11377853923128</v>
      </c>
      <c r="P88" s="197">
        <f t="shared" si="10"/>
        <v>-0.13377853923125826</v>
      </c>
      <c r="Q88" s="197">
        <f t="shared" si="11"/>
        <v>-0.41000000000002146</v>
      </c>
    </row>
    <row r="89" spans="1:17">
      <c r="A89" s="33" t="s">
        <v>131</v>
      </c>
      <c r="B89" s="196">
        <f>PPCL_NG!I89+PPCL_Spot!I89+GT_NG!I89+GT_Spot!I89+Bawana_NG!I89+Bawana_RLNG!I89+Bawana_Spot!I89</f>
        <v>556.47</v>
      </c>
      <c r="C89" s="196">
        <f>PPCL_NG!P89+PPCL_Spot!P89+GT_NG!P89+GT_Spot!P89+Bawana_NG!P89+Bawana_RLNG!P89+Bawana_Spot!P89</f>
        <v>556.62668468491506</v>
      </c>
      <c r="D89" s="197">
        <f t="shared" si="6"/>
        <v>-0.15668468491503518</v>
      </c>
      <c r="E89" s="196">
        <f>PPCL_NG!J89+PPCL_Spot!J89+GT_NG!J89+GT_Spot!J89+Bawana_NG!J89+Bawana_RLNG!J89+Bawana_Spot!J89</f>
        <v>228.32</v>
      </c>
      <c r="F89" s="196">
        <f>PPCL_NG!Q89+PPCL_Spot!Q89+GT_NG!Q89+GT_Spot!Q89+Bawana_NG!Q89+Bawana_RLNG!Q89+Bawana_Spot!Q89</f>
        <v>228.41667677176903</v>
      </c>
      <c r="G89" s="197">
        <f t="shared" si="7"/>
        <v>-9.6676771769040215E-2</v>
      </c>
      <c r="H89" s="196">
        <f>PPCL_NG!K89+PPCL_Spot!K89+GT_NG!K89+GT_Spot!K89+Bawana_NG!K89+Bawana_RLNG!K89+Bawana_Spot!K89</f>
        <v>23.06</v>
      </c>
      <c r="I89" s="196">
        <f>PPCL_NG!R89+PPCL_Spot!R89+GT_NG!R89+GT_Spot!R89+Bawana_NG!R89+Bawana_RLNG!R89+Bawana_Spot!R89</f>
        <v>23.059161267265985</v>
      </c>
      <c r="J89" s="197">
        <f t="shared" si="8"/>
        <v>8.3873273401380288E-4</v>
      </c>
      <c r="K89" s="196">
        <f>PPCL_NG!L89+PPCL_Spot!L89+GT_NG!L89+GT_Spot!L89+Bawana_NG!L89+Bawana_RLNG!L89+Bawana_Spot!L89</f>
        <v>97.399999999999991</v>
      </c>
      <c r="L89" s="196">
        <f>PPCL_NG!S89+PPCL_Spot!S89+GT_NG!S89+GT_Spot!S89+Bawana_NG!S89+Bawana_RLNG!S89+Bawana_Spot!S89</f>
        <v>97.422758972944223</v>
      </c>
      <c r="M89" s="197">
        <f t="shared" si="9"/>
        <v>-2.2758972944231459E-2</v>
      </c>
      <c r="N89" s="196">
        <f>PPCL_NG!M89+PPCL_Spot!M89+GT_NG!M89+GT_Spot!M89+Bawana_NG!M89+Bawana_RLNG!M89+Bawana_Spot!M89</f>
        <v>164.98000000000002</v>
      </c>
      <c r="O89" s="196">
        <f>PPCL_NG!T89+PPCL_Spot!T89+GT_NG!T89+GT_Spot!T89+Bawana_NG!T89+Bawana_RLNG!T89+Bawana_Spot!T89</f>
        <v>165.11371830310566</v>
      </c>
      <c r="P89" s="197">
        <f t="shared" si="10"/>
        <v>-0.13371830310563837</v>
      </c>
      <c r="Q89" s="197">
        <f t="shared" si="11"/>
        <v>-0.40899999999993142</v>
      </c>
    </row>
    <row r="90" spans="1:17">
      <c r="A90" s="33" t="s">
        <v>132</v>
      </c>
      <c r="B90" s="196">
        <f>PPCL_NG!I90+PPCL_Spot!I90+GT_NG!I90+GT_Spot!I90+Bawana_NG!I90+Bawana_RLNG!I90+Bawana_Spot!I90</f>
        <v>606.79999999999995</v>
      </c>
      <c r="C90" s="196">
        <f>PPCL_NG!P90+PPCL_Spot!P90+GT_NG!P90+GT_Spot!P90+Bawana_NG!P90+Bawana_RLNG!P90+Bawana_Spot!P90</f>
        <v>607.01710078005704</v>
      </c>
      <c r="D90" s="197">
        <f t="shared" si="6"/>
        <v>-0.21710078005708056</v>
      </c>
      <c r="E90" s="196">
        <f>PPCL_NG!J90+PPCL_Spot!J90+GT_NG!J90+GT_Spot!J90+Bawana_NG!J90+Bawana_RLNG!J90+Bawana_Spot!J90</f>
        <v>277.58</v>
      </c>
      <c r="F90" s="196">
        <f>PPCL_NG!Q90+PPCL_Spot!Q90+GT_NG!Q90+GT_Spot!Q90+Bawana_NG!Q90+Bawana_RLNG!Q90+Bawana_Spot!Q90</f>
        <v>277.57597319619094</v>
      </c>
      <c r="G90" s="197">
        <f t="shared" si="7"/>
        <v>4.0268038090403024E-3</v>
      </c>
      <c r="H90" s="196">
        <f>PPCL_NG!K90+PPCL_Spot!K90+GT_NG!K90+GT_Spot!K90+Bawana_NG!K90+Bawana_RLNG!K90+Bawana_Spot!K90</f>
        <v>23.06</v>
      </c>
      <c r="I90" s="196">
        <f>PPCL_NG!R90+PPCL_Spot!R90+GT_NG!R90+GT_Spot!R90+Bawana_NG!R90+Bawana_RLNG!R90+Bawana_Spot!R90</f>
        <v>23.059161267265985</v>
      </c>
      <c r="J90" s="197">
        <f t="shared" si="8"/>
        <v>8.3873273401380288E-4</v>
      </c>
      <c r="K90" s="196">
        <f>PPCL_NG!L90+PPCL_Spot!L90+GT_NG!L90+GT_Spot!L90+Bawana_NG!L90+Bawana_RLNG!L90+Bawana_Spot!L90</f>
        <v>97.399999999999991</v>
      </c>
      <c r="L90" s="196">
        <f>PPCL_NG!S90+PPCL_Spot!S90+GT_NG!S90+GT_Spot!S90+Bawana_NG!S90+Bawana_RLNG!S90+Bawana_Spot!S90</f>
        <v>97.426892185450214</v>
      </c>
      <c r="M90" s="197">
        <f t="shared" si="9"/>
        <v>-2.6892185450222428E-2</v>
      </c>
      <c r="N90" s="196">
        <f>PPCL_NG!M90+PPCL_Spot!M90+GT_NG!M90+GT_Spot!M90+Bawana_NG!M90+Bawana_RLNG!M90+Bawana_Spot!M90</f>
        <v>164.98000000000002</v>
      </c>
      <c r="O90" s="196">
        <f>PPCL_NG!T90+PPCL_Spot!T90+GT_NG!T90+GT_Spot!T90+Bawana_NG!T90+Bawana_RLNG!T90+Bawana_Spot!T90</f>
        <v>165.14987257103601</v>
      </c>
      <c r="P90" s="197">
        <f t="shared" si="10"/>
        <v>-0.16987257103599518</v>
      </c>
      <c r="Q90" s="197">
        <f t="shared" si="11"/>
        <v>-0.40900000000024406</v>
      </c>
    </row>
    <row r="91" spans="1:17">
      <c r="A91" s="33" t="s">
        <v>133</v>
      </c>
      <c r="B91" s="196">
        <f>PPCL_NG!I91+PPCL_Spot!I91+GT_NG!I91+GT_Spot!I91+Bawana_NG!I91+Bawana_RLNG!I91+Bawana_Spot!I91</f>
        <v>664.8</v>
      </c>
      <c r="C91" s="196">
        <f>PPCL_NG!P91+PPCL_Spot!P91+GT_NG!P91+GT_Spot!P91+Bawana_NG!P91+Bawana_RLNG!P91+Bawana_Spot!P91</f>
        <v>665.01707194810524</v>
      </c>
      <c r="D91" s="197">
        <f t="shared" si="6"/>
        <v>-0.21707194810528563</v>
      </c>
      <c r="E91" s="196">
        <f>PPCL_NG!J91+PPCL_Spot!J91+GT_NG!J91+GT_Spot!J91+Bawana_NG!J91+Bawana_RLNG!J91+Bawana_Spot!J91</f>
        <v>277.58</v>
      </c>
      <c r="F91" s="196">
        <f>PPCL_NG!Q91+PPCL_Spot!Q91+GT_NG!Q91+GT_Spot!Q91+Bawana_NG!Q91+Bawana_RLNG!Q91+Bawana_Spot!Q91</f>
        <v>277.57599748051621</v>
      </c>
      <c r="G91" s="197">
        <f t="shared" si="7"/>
        <v>4.0025194837767231E-3</v>
      </c>
      <c r="H91" s="196">
        <f>PPCL_NG!K91+PPCL_Spot!K91+GT_NG!K91+GT_Spot!K91+Bawana_NG!K91+Bawana_RLNG!K91+Bawana_Spot!K91</f>
        <v>23.06</v>
      </c>
      <c r="I91" s="196">
        <f>PPCL_NG!R91+PPCL_Spot!R91+GT_NG!R91+GT_Spot!R91+Bawana_NG!R91+Bawana_RLNG!R91+Bawana_Spot!R91</f>
        <v>23.059161267265985</v>
      </c>
      <c r="J91" s="197">
        <f t="shared" si="8"/>
        <v>8.3873273401380288E-4</v>
      </c>
      <c r="K91" s="196">
        <f>PPCL_NG!L91+PPCL_Spot!L91+GT_NG!L91+GT_Spot!L91+Bawana_NG!L91+Bawana_RLNG!L91+Bawana_Spot!L91</f>
        <v>97.399999999999991</v>
      </c>
      <c r="L91" s="196">
        <f>PPCL_NG!S91+PPCL_Spot!S91+GT_NG!S91+GT_Spot!S91+Bawana_NG!S91+Bawana_RLNG!S91+Bawana_Spot!S91</f>
        <v>97.426892185450214</v>
      </c>
      <c r="M91" s="197">
        <f t="shared" si="9"/>
        <v>-2.6892185450222428E-2</v>
      </c>
      <c r="N91" s="196">
        <f>PPCL_NG!M91+PPCL_Spot!M91+GT_NG!M91+GT_Spot!M91+Bawana_NG!M91+Bawana_RLNG!M91+Bawana_Spot!M91</f>
        <v>164.98000000000002</v>
      </c>
      <c r="O91" s="196">
        <f>PPCL_NG!T91+PPCL_Spot!T91+GT_NG!T91+GT_Spot!T91+Bawana_NG!T91+Bawana_RLNG!T91+Bawana_Spot!T91</f>
        <v>165.14987711866246</v>
      </c>
      <c r="P91" s="197">
        <f t="shared" si="10"/>
        <v>-0.16987711866244126</v>
      </c>
      <c r="Q91" s="197">
        <f t="shared" si="11"/>
        <v>-0.40900000000015879</v>
      </c>
    </row>
    <row r="92" spans="1:17">
      <c r="A92" s="33" t="s">
        <v>134</v>
      </c>
      <c r="B92" s="196">
        <f>PPCL_NG!I92+PPCL_Spot!I92+GT_NG!I92+GT_Spot!I92+Bawana_NG!I92+Bawana_RLNG!I92+Bawana_Spot!I92</f>
        <v>701.8</v>
      </c>
      <c r="C92" s="196">
        <f>PPCL_NG!P92+PPCL_Spot!P92+GT_NG!P92+GT_Spot!P92+Bawana_NG!P92+Bawana_RLNG!P92+Bawana_Spot!P92</f>
        <v>702.01705610524084</v>
      </c>
      <c r="D92" s="197">
        <f t="shared" si="6"/>
        <v>-0.2170561052408857</v>
      </c>
      <c r="E92" s="196">
        <f>PPCL_NG!J92+PPCL_Spot!J92+GT_NG!J92+GT_Spot!J92+Bawana_NG!J92+Bawana_RLNG!J92+Bawana_Spot!J92</f>
        <v>277.58</v>
      </c>
      <c r="F92" s="196">
        <f>PPCL_NG!Q92+PPCL_Spot!Q92+GT_NG!Q92+GT_Spot!Q92+Bawana_NG!Q92+Bawana_RLNG!Q92+Bawana_Spot!Q92</f>
        <v>277.57601082450606</v>
      </c>
      <c r="G92" s="197">
        <f t="shared" si="7"/>
        <v>3.9891754939276325E-3</v>
      </c>
      <c r="H92" s="196">
        <f>PPCL_NG!K92+PPCL_Spot!K92+GT_NG!K92+GT_Spot!K92+Bawana_NG!K92+Bawana_RLNG!K92+Bawana_Spot!K92</f>
        <v>23.06</v>
      </c>
      <c r="I92" s="196">
        <f>PPCL_NG!R92+PPCL_Spot!R92+GT_NG!R92+GT_Spot!R92+Bawana_NG!R92+Bawana_RLNG!R92+Bawana_Spot!R92</f>
        <v>23.059161267265985</v>
      </c>
      <c r="J92" s="197">
        <f t="shared" si="8"/>
        <v>8.3873273401380288E-4</v>
      </c>
      <c r="K92" s="196">
        <f>PPCL_NG!L92+PPCL_Spot!L92+GT_NG!L92+GT_Spot!L92+Bawana_NG!L92+Bawana_RLNG!L92+Bawana_Spot!L92</f>
        <v>97.399999999999991</v>
      </c>
      <c r="L92" s="196">
        <f>PPCL_NG!S92+PPCL_Spot!S92+GT_NG!S92+GT_Spot!S92+Bawana_NG!S92+Bawana_RLNG!S92+Bawana_Spot!S92</f>
        <v>97.426892185450214</v>
      </c>
      <c r="M92" s="197">
        <f t="shared" si="9"/>
        <v>-2.6892185450222428E-2</v>
      </c>
      <c r="N92" s="196">
        <f>PPCL_NG!M92+PPCL_Spot!M92+GT_NG!M92+GT_Spot!M92+Bawana_NG!M92+Bawana_RLNG!M92+Bawana_Spot!M92</f>
        <v>164.98000000000002</v>
      </c>
      <c r="O92" s="196">
        <f>PPCL_NG!T92+PPCL_Spot!T92+GT_NG!T92+GT_Spot!T92+Bawana_NG!T92+Bawana_RLNG!T92+Bawana_Spot!T92</f>
        <v>165.14987961753695</v>
      </c>
      <c r="P92" s="197">
        <f t="shared" si="10"/>
        <v>-0.16987961753693526</v>
      </c>
      <c r="Q92" s="197">
        <f t="shared" si="11"/>
        <v>-0.40900000000010195</v>
      </c>
    </row>
    <row r="93" spans="1:17">
      <c r="A93" s="33" t="s">
        <v>135</v>
      </c>
      <c r="B93" s="196">
        <f>PPCL_NG!I93+PPCL_Spot!I93+GT_NG!I93+GT_Spot!I93+Bawana_NG!I93+Bawana_RLNG!I93+Bawana_Spot!I93</f>
        <v>679.8</v>
      </c>
      <c r="C93" s="196">
        <f>PPCL_NG!P93+PPCL_Spot!P93+GT_NG!P93+GT_Spot!P93+Bawana_NG!P93+Bawana_RLNG!P93+Bawana_Spot!P93</f>
        <v>680.01706531227546</v>
      </c>
      <c r="D93" s="197">
        <f t="shared" si="6"/>
        <v>-0.2170653122755084</v>
      </c>
      <c r="E93" s="196">
        <f>PPCL_NG!J93+PPCL_Spot!J93+GT_NG!J93+GT_Spot!J93+Bawana_NG!J93+Bawana_RLNG!J93+Bawana_Spot!J93</f>
        <v>277.58</v>
      </c>
      <c r="F93" s="196">
        <f>PPCL_NG!Q93+PPCL_Spot!Q93+GT_NG!Q93+GT_Spot!Q93+Bawana_NG!Q93+Bawana_RLNG!Q93+Bawana_Spot!Q93</f>
        <v>277.57600306968516</v>
      </c>
      <c r="G93" s="197">
        <f t="shared" si="7"/>
        <v>3.9969303148268409E-3</v>
      </c>
      <c r="H93" s="196">
        <f>PPCL_NG!K93+PPCL_Spot!K93+GT_NG!K93+GT_Spot!K93+Bawana_NG!K93+Bawana_RLNG!K93+Bawana_Spot!K93</f>
        <v>23.06</v>
      </c>
      <c r="I93" s="196">
        <f>PPCL_NG!R93+PPCL_Spot!R93+GT_NG!R93+GT_Spot!R93+Bawana_NG!R93+Bawana_RLNG!R93+Bawana_Spot!R93</f>
        <v>23.059161267265985</v>
      </c>
      <c r="J93" s="197">
        <f t="shared" si="8"/>
        <v>8.3873273401380288E-4</v>
      </c>
      <c r="K93" s="196">
        <f>PPCL_NG!L93+PPCL_Spot!L93+GT_NG!L93+GT_Spot!L93+Bawana_NG!L93+Bawana_RLNG!L93+Bawana_Spot!L93</f>
        <v>97.399999999999991</v>
      </c>
      <c r="L93" s="196">
        <f>PPCL_NG!S93+PPCL_Spot!S93+GT_NG!S93+GT_Spot!S93+Bawana_NG!S93+Bawana_RLNG!S93+Bawana_Spot!S93</f>
        <v>97.426892185450214</v>
      </c>
      <c r="M93" s="197">
        <f t="shared" si="9"/>
        <v>-2.6892185450222428E-2</v>
      </c>
      <c r="N93" s="196">
        <f>PPCL_NG!M93+PPCL_Spot!M93+GT_NG!M93+GT_Spot!M93+Bawana_NG!M93+Bawana_RLNG!M93+Bawana_Spot!M93</f>
        <v>164.98000000000002</v>
      </c>
      <c r="O93" s="196">
        <f>PPCL_NG!T93+PPCL_Spot!T93+GT_NG!T93+GT_Spot!T93+Bawana_NG!T93+Bawana_RLNG!T93+Bawana_Spot!T93</f>
        <v>165.14987816532332</v>
      </c>
      <c r="P93" s="197">
        <f t="shared" si="10"/>
        <v>-0.16987816532329703</v>
      </c>
      <c r="Q93" s="197">
        <f t="shared" si="11"/>
        <v>-0.40900000000018721</v>
      </c>
    </row>
    <row r="94" spans="1:17">
      <c r="A94" s="33" t="s">
        <v>136</v>
      </c>
      <c r="B94" s="196">
        <f>PPCL_NG!I94+PPCL_Spot!I94+GT_NG!I94+GT_Spot!I94+Bawana_NG!I94+Bawana_RLNG!I94+Bawana_Spot!I94</f>
        <v>704.8</v>
      </c>
      <c r="C94" s="196">
        <f>PPCL_NG!P94+PPCL_Spot!P94+GT_NG!P94+GT_Spot!P94+Bawana_NG!P94+Bawana_RLNG!P94+Bawana_Spot!P94</f>
        <v>705.01709464283795</v>
      </c>
      <c r="D94" s="197">
        <f t="shared" si="6"/>
        <v>-0.21709464283799207</v>
      </c>
      <c r="E94" s="196">
        <f>PPCL_NG!J94+PPCL_Spot!J94+GT_NG!J94+GT_Spot!J94+Bawana_NG!J94+Bawana_RLNG!J94+Bawana_Spot!J94</f>
        <v>277.58</v>
      </c>
      <c r="F94" s="196">
        <f>PPCL_NG!Q94+PPCL_Spot!Q94+GT_NG!Q94+GT_Spot!Q94+Bawana_NG!Q94+Bawana_RLNG!Q94+Bawana_Spot!Q94</f>
        <v>277.57602462878515</v>
      </c>
      <c r="G94" s="197">
        <f t="shared" si="7"/>
        <v>3.975371214835377E-3</v>
      </c>
      <c r="H94" s="196">
        <f>PPCL_NG!K94+PPCL_Spot!K94+GT_NG!K94+GT_Spot!K94+Bawana_NG!K94+Bawana_RLNG!K94+Bawana_Spot!K94</f>
        <v>23.06</v>
      </c>
      <c r="I94" s="196">
        <f>PPCL_NG!R94+PPCL_Spot!R94+GT_NG!R94+GT_Spot!R94+Bawana_NG!R94+Bawana_RLNG!R94+Bawana_Spot!R94</f>
        <v>23.059161267265985</v>
      </c>
      <c r="J94" s="197">
        <f t="shared" si="8"/>
        <v>8.3873273401380288E-4</v>
      </c>
      <c r="K94" s="196">
        <f>PPCL_NG!L94+PPCL_Spot!L94+GT_NG!L94+GT_Spot!L94+Bawana_NG!L94+Bawana_RLNG!L94+Bawana_Spot!L94</f>
        <v>97.399999999999991</v>
      </c>
      <c r="L94" s="196">
        <f>PPCL_NG!S94+PPCL_Spot!S94+GT_NG!S94+GT_Spot!S94+Bawana_NG!S94+Bawana_RLNG!S94+Bawana_Spot!S94</f>
        <v>97.426892185450214</v>
      </c>
      <c r="M94" s="197">
        <f t="shared" si="9"/>
        <v>-2.6892185450222428E-2</v>
      </c>
      <c r="N94" s="196">
        <f>PPCL_NG!M94+PPCL_Spot!M94+GT_NG!M94+GT_Spot!M94+Bawana_NG!M94+Bawana_RLNG!M94+Bawana_Spot!M94</f>
        <v>204.98000000000002</v>
      </c>
      <c r="O94" s="196">
        <f>PPCL_NG!T94+PPCL_Spot!T94+GT_NG!T94+GT_Spot!T94+Bawana_NG!T94+Bawana_RLNG!T94+Bawana_Spot!T94</f>
        <v>205.14982727566081</v>
      </c>
      <c r="P94" s="197">
        <f t="shared" si="10"/>
        <v>-0.16982727566079348</v>
      </c>
      <c r="Q94" s="197">
        <f t="shared" si="11"/>
        <v>-0.40900000000015879</v>
      </c>
    </row>
    <row r="95" spans="1:17">
      <c r="A95" s="33" t="s">
        <v>137</v>
      </c>
      <c r="B95" s="196">
        <f>PPCL_NG!I95+PPCL_Spot!I95+GT_NG!I95+GT_Spot!I95+Bawana_NG!I95+Bawana_RLNG!I95+Bawana_Spot!I95</f>
        <v>712.8</v>
      </c>
      <c r="C95" s="196">
        <f>PPCL_NG!P95+PPCL_Spot!P95+GT_NG!P95+GT_Spot!P95+Bawana_NG!P95+Bawana_RLNG!P95+Bawana_Spot!P95</f>
        <v>713.01709120803866</v>
      </c>
      <c r="D95" s="197">
        <f t="shared" si="6"/>
        <v>-0.21709120803870974</v>
      </c>
      <c r="E95" s="196">
        <f>PPCL_NG!J95+PPCL_Spot!J95+GT_NG!J95+GT_Spot!J95+Bawana_NG!J95+Bawana_RLNG!J95+Bawana_Spot!J95</f>
        <v>277.58</v>
      </c>
      <c r="F95" s="196">
        <f>PPCL_NG!Q95+PPCL_Spot!Q95+GT_NG!Q95+GT_Spot!Q95+Bawana_NG!Q95+Bawana_RLNG!Q95+Bawana_Spot!Q95</f>
        <v>277.57602701911901</v>
      </c>
      <c r="G95" s="197">
        <f t="shared" si="7"/>
        <v>3.9729808809738643E-3</v>
      </c>
      <c r="H95" s="196">
        <f>PPCL_NG!K95+PPCL_Spot!K95+GT_NG!K95+GT_Spot!K95+Bawana_NG!K95+Bawana_RLNG!K95+Bawana_Spot!K95</f>
        <v>23.06</v>
      </c>
      <c r="I95" s="196">
        <f>PPCL_NG!R95+PPCL_Spot!R95+GT_NG!R95+GT_Spot!R95+Bawana_NG!R95+Bawana_RLNG!R95+Bawana_Spot!R95</f>
        <v>23.059161267265985</v>
      </c>
      <c r="J95" s="197">
        <f t="shared" si="8"/>
        <v>8.3873273401380288E-4</v>
      </c>
      <c r="K95" s="196">
        <f>PPCL_NG!L95+PPCL_Spot!L95+GT_NG!L95+GT_Spot!L95+Bawana_NG!L95+Bawana_RLNG!L95+Bawana_Spot!L95</f>
        <v>97.399999999999991</v>
      </c>
      <c r="L95" s="196">
        <f>PPCL_NG!S95+PPCL_Spot!S95+GT_NG!S95+GT_Spot!S95+Bawana_NG!S95+Bawana_RLNG!S95+Bawana_Spot!S95</f>
        <v>97.426892185450214</v>
      </c>
      <c r="M95" s="197">
        <f t="shared" si="9"/>
        <v>-2.6892185450222428E-2</v>
      </c>
      <c r="N95" s="196">
        <f>PPCL_NG!M95+PPCL_Spot!M95+GT_NG!M95+GT_Spot!M95+Bawana_NG!M95+Bawana_RLNG!M95+Bawana_Spot!M95</f>
        <v>204.98000000000002</v>
      </c>
      <c r="O95" s="196">
        <f>PPCL_NG!T95+PPCL_Spot!T95+GT_NG!T95+GT_Spot!T95+Bawana_NG!T95+Bawana_RLNG!T95+Bawana_Spot!T95</f>
        <v>205.14982832012629</v>
      </c>
      <c r="P95" s="197">
        <f t="shared" si="10"/>
        <v>-0.16982832012627114</v>
      </c>
      <c r="Q95" s="197">
        <f t="shared" si="11"/>
        <v>-0.40900000000021564</v>
      </c>
    </row>
    <row r="96" spans="1:17">
      <c r="A96" s="33" t="s">
        <v>138</v>
      </c>
      <c r="B96" s="196">
        <f>PPCL_NG!I96+PPCL_Spot!I96+GT_NG!I96+GT_Spot!I96+Bawana_NG!I96+Bawana_RLNG!I96+Bawana_Spot!I96</f>
        <v>718.8</v>
      </c>
      <c r="C96" s="196">
        <f>PPCL_NG!P96+PPCL_Spot!P96+GT_NG!P96+GT_Spot!P96+Bawana_NG!P96+Bawana_RLNG!P96+Bawana_Spot!P96</f>
        <v>719.01708868052901</v>
      </c>
      <c r="D96" s="197">
        <f t="shared" si="6"/>
        <v>-0.21708868052905927</v>
      </c>
      <c r="E96" s="196">
        <f>PPCL_NG!J96+PPCL_Spot!J96+GT_NG!J96+GT_Spot!J96+Bawana_NG!J96+Bawana_RLNG!J96+Bawana_Spot!J96</f>
        <v>277.58</v>
      </c>
      <c r="F96" s="196">
        <f>PPCL_NG!Q96+PPCL_Spot!Q96+GT_NG!Q96+GT_Spot!Q96+Bawana_NG!Q96+Bawana_RLNG!Q96+Bawana_Spot!Q96</f>
        <v>277.57602877805482</v>
      </c>
      <c r="G96" s="197">
        <f t="shared" si="7"/>
        <v>3.971221945164416E-3</v>
      </c>
      <c r="H96" s="196">
        <f>PPCL_NG!K96+PPCL_Spot!K96+GT_NG!K96+GT_Spot!K96+Bawana_NG!K96+Bawana_RLNG!K96+Bawana_Spot!K96</f>
        <v>23.06</v>
      </c>
      <c r="I96" s="196">
        <f>PPCL_NG!R96+PPCL_Spot!R96+GT_NG!R96+GT_Spot!R96+Bawana_NG!R96+Bawana_RLNG!R96+Bawana_Spot!R96</f>
        <v>23.059161267265985</v>
      </c>
      <c r="J96" s="197">
        <f t="shared" si="8"/>
        <v>8.3873273401380288E-4</v>
      </c>
      <c r="K96" s="196">
        <f>PPCL_NG!L96+PPCL_Spot!L96+GT_NG!L96+GT_Spot!L96+Bawana_NG!L96+Bawana_RLNG!L96+Bawana_Spot!L96</f>
        <v>97.399999999999991</v>
      </c>
      <c r="L96" s="196">
        <f>PPCL_NG!S96+PPCL_Spot!S96+GT_NG!S96+GT_Spot!S96+Bawana_NG!S96+Bawana_RLNG!S96+Bawana_Spot!S96</f>
        <v>97.426892185450214</v>
      </c>
      <c r="M96" s="197">
        <f t="shared" si="9"/>
        <v>-2.6892185450222428E-2</v>
      </c>
      <c r="N96" s="196">
        <f>PPCL_NG!M96+PPCL_Spot!M96+GT_NG!M96+GT_Spot!M96+Bawana_NG!M96+Bawana_RLNG!M96+Bawana_Spot!M96</f>
        <v>204.98000000000002</v>
      </c>
      <c r="O96" s="196">
        <f>PPCL_NG!T96+PPCL_Spot!T96+GT_NG!T96+GT_Spot!T96+Bawana_NG!T96+Bawana_RLNG!T96+Bawana_Spot!T96</f>
        <v>205.14982908869999</v>
      </c>
      <c r="P96" s="197">
        <f t="shared" si="10"/>
        <v>-0.16982908869997004</v>
      </c>
      <c r="Q96" s="197">
        <f t="shared" si="11"/>
        <v>-0.40900000000007353</v>
      </c>
    </row>
    <row r="97" spans="1:17">
      <c r="A97" s="33" t="s">
        <v>139</v>
      </c>
      <c r="B97" s="196">
        <f>PPCL_NG!I97+PPCL_Spot!I97+GT_NG!I97+GT_Spot!I97+Bawana_NG!I97+Bawana_RLNG!I97+Bawana_Spot!I97</f>
        <v>703.8</v>
      </c>
      <c r="C97" s="196">
        <f>PPCL_NG!P97+PPCL_Spot!P97+GT_NG!P97+GT_Spot!P97+Bawana_NG!P97+Bawana_RLNG!P97+Bawana_Spot!P97</f>
        <v>704.01709507750127</v>
      </c>
      <c r="D97" s="197">
        <f t="shared" si="6"/>
        <v>-0.21709507750131252</v>
      </c>
      <c r="E97" s="196">
        <f>PPCL_NG!J97+PPCL_Spot!J97+GT_NG!J97+GT_Spot!J97+Bawana_NG!J97+Bawana_RLNG!J97+Bawana_Spot!J97</f>
        <v>277.58</v>
      </c>
      <c r="F97" s="196">
        <f>PPCL_NG!Q97+PPCL_Spot!Q97+GT_NG!Q97+GT_Spot!Q97+Bawana_NG!Q97+Bawana_RLNG!Q97+Bawana_Spot!Q97</f>
        <v>277.57602432629574</v>
      </c>
      <c r="G97" s="197">
        <f t="shared" si="7"/>
        <v>3.9756737042466739E-3</v>
      </c>
      <c r="H97" s="196">
        <f>PPCL_NG!K97+PPCL_Spot!K97+GT_NG!K97+GT_Spot!K97+Bawana_NG!K97+Bawana_RLNG!K97+Bawana_Spot!K97</f>
        <v>23.06</v>
      </c>
      <c r="I97" s="196">
        <f>PPCL_NG!R97+PPCL_Spot!R97+GT_NG!R97+GT_Spot!R97+Bawana_NG!R97+Bawana_RLNG!R97+Bawana_Spot!R97</f>
        <v>23.059161267265985</v>
      </c>
      <c r="J97" s="197">
        <f t="shared" si="8"/>
        <v>8.3873273401380288E-4</v>
      </c>
      <c r="K97" s="196">
        <f>PPCL_NG!L97+PPCL_Spot!L97+GT_NG!L97+GT_Spot!L97+Bawana_NG!L97+Bawana_RLNG!L97+Bawana_Spot!L97</f>
        <v>97.399999999999991</v>
      </c>
      <c r="L97" s="196">
        <f>PPCL_NG!S97+PPCL_Spot!S97+GT_NG!S97+GT_Spot!S97+Bawana_NG!S97+Bawana_RLNG!S97+Bawana_Spot!S97</f>
        <v>97.426892185450214</v>
      </c>
      <c r="M97" s="197">
        <f t="shared" si="9"/>
        <v>-2.6892185450222428E-2</v>
      </c>
      <c r="N97" s="196">
        <f>PPCL_NG!M97+PPCL_Spot!M97+GT_NG!M97+GT_Spot!M97+Bawana_NG!M97+Bawana_RLNG!M97+Bawana_Spot!M97</f>
        <v>204.98000000000002</v>
      </c>
      <c r="O97" s="196">
        <f>PPCL_NG!T97+PPCL_Spot!T97+GT_NG!T97+GT_Spot!T97+Bawana_NG!T97+Bawana_RLNG!T97+Bawana_Spot!T97</f>
        <v>205.1498271434869</v>
      </c>
      <c r="P97" s="197">
        <f t="shared" si="10"/>
        <v>-0.16982714348688432</v>
      </c>
      <c r="Q97" s="197">
        <f t="shared" si="11"/>
        <v>-0.40900000000015879</v>
      </c>
    </row>
    <row r="98" spans="1:17">
      <c r="A98" s="33" t="s">
        <v>140</v>
      </c>
      <c r="B98" s="196">
        <f>PPCL_NG!I98+PPCL_Spot!I98+GT_NG!I98+GT_Spot!I98+Bawana_NG!I98+Bawana_RLNG!I98+Bawana_Spot!I98</f>
        <v>687.8</v>
      </c>
      <c r="C98" s="196">
        <f>PPCL_NG!P98+PPCL_Spot!P98+GT_NG!P98+GT_Spot!P98+Bawana_NG!P98+Bawana_RLNG!P98+Bawana_Spot!P98</f>
        <v>688.01710219834365</v>
      </c>
      <c r="D98" s="197">
        <f t="shared" si="6"/>
        <v>-0.21710219834369582</v>
      </c>
      <c r="E98" s="196">
        <f>PPCL_NG!J98+PPCL_Spot!J98+GT_NG!J98+GT_Spot!J98+Bawana_NG!J98+Bawana_RLNG!J98+Bawana_Spot!J98</f>
        <v>277.58</v>
      </c>
      <c r="F98" s="196">
        <f>PPCL_NG!Q98+PPCL_Spot!Q98+GT_NG!Q98+GT_Spot!Q98+Bawana_NG!Q98+Bawana_RLNG!Q98+Bawana_Spot!Q98</f>
        <v>277.57601937078334</v>
      </c>
      <c r="G98" s="197">
        <f t="shared" si="7"/>
        <v>3.9806292166417734E-3</v>
      </c>
      <c r="H98" s="196">
        <f>PPCL_NG!K98+PPCL_Spot!K98+GT_NG!K98+GT_Spot!K98+Bawana_NG!K98+Bawana_RLNG!K98+Bawana_Spot!K98</f>
        <v>23.06</v>
      </c>
      <c r="I98" s="196">
        <f>PPCL_NG!R98+PPCL_Spot!R98+GT_NG!R98+GT_Spot!R98+Bawana_NG!R98+Bawana_RLNG!R98+Bawana_Spot!R98</f>
        <v>23.059161267265985</v>
      </c>
      <c r="J98" s="197">
        <f t="shared" si="8"/>
        <v>8.3873273401380288E-4</v>
      </c>
      <c r="K98" s="196">
        <f>PPCL_NG!L98+PPCL_Spot!L98+GT_NG!L98+GT_Spot!L98+Bawana_NG!L98+Bawana_RLNG!L98+Bawana_Spot!L98</f>
        <v>97.399999999999991</v>
      </c>
      <c r="L98" s="196">
        <f>PPCL_NG!S98+PPCL_Spot!S98+GT_NG!S98+GT_Spot!S98+Bawana_NG!S98+Bawana_RLNG!S98+Bawana_Spot!S98</f>
        <v>97.426892185450214</v>
      </c>
      <c r="M98" s="197">
        <f t="shared" si="9"/>
        <v>-2.6892185450222428E-2</v>
      </c>
      <c r="N98" s="196">
        <f>PPCL_NG!M98+PPCL_Spot!M98+GT_NG!M98+GT_Spot!M98+Bawana_NG!M98+Bawana_RLNG!M98+Bawana_Spot!M98</f>
        <v>204.98000000000002</v>
      </c>
      <c r="O98" s="196">
        <f>PPCL_NG!T98+PPCL_Spot!T98+GT_NG!T98+GT_Spot!T98+Bawana_NG!T98+Bawana_RLNG!T98+Bawana_Spot!T98</f>
        <v>205.14982497815689</v>
      </c>
      <c r="P98" s="197">
        <f t="shared" si="10"/>
        <v>-0.1698249781568677</v>
      </c>
      <c r="Q98" s="197">
        <f t="shared" si="11"/>
        <v>-0.40900000000013037</v>
      </c>
    </row>
    <row r="99" spans="1:17">
      <c r="A99" s="33" t="s">
        <v>324</v>
      </c>
      <c r="B99" s="196">
        <f>PPCL_NG!I99+PPCL_Spot!I99+GT_NG!I99+GT_Spot!I99+Bawana_NG!I99+Bawana_RLNG!I99+Bawana_Spot!I99</f>
        <v>9.297572499999994</v>
      </c>
      <c r="C99" s="196">
        <f>PPCL_NG!P99+PPCL_Spot!P99+GT_NG!P99+GT_Spot!P99+Bawana_NG!P99+Bawana_RLNG!P99+Bawana_Spot!P99</f>
        <v>9.2928990252563004</v>
      </c>
      <c r="D99" s="197">
        <f t="shared" si="6"/>
        <v>4.6734747436936175E-3</v>
      </c>
      <c r="E99" s="196">
        <f>PPCL_NG!J99+PPCL_Spot!J99+GT_NG!J99+GT_Spot!J99+Bawana_NG!J99+Bawana_RLNG!J99+Bawana_Spot!J99</f>
        <v>3.928582500000001</v>
      </c>
      <c r="F99" s="196">
        <f>PPCL_NG!Q99+PPCL_Spot!Q99+GT_NG!Q99+GT_Spot!Q99+Bawana_NG!Q99+Bawana_RLNG!Q99+Bawana_Spot!Q99</f>
        <v>3.9263252445281891</v>
      </c>
      <c r="G99" s="197">
        <f t="shared" si="7"/>
        <v>2.2572554718118809E-3</v>
      </c>
      <c r="H99" s="196">
        <f>PPCL_NG!K99+PPCL_Spot!K99+GT_NG!K99+GT_Spot!K99+Bawana_NG!K99+Bawana_RLNG!K99+Bawana_Spot!K99</f>
        <v>0.55137750000000063</v>
      </c>
      <c r="I99" s="196">
        <f>PPCL_NG!R99+PPCL_Spot!R99+GT_NG!R99+GT_Spot!R99+Bawana_NG!R99+Bawana_RLNG!R99+Bawana_Spot!R99</f>
        <v>0.55099675541947279</v>
      </c>
      <c r="J99" s="197">
        <f t="shared" si="8"/>
        <v>3.8074458052783644E-4</v>
      </c>
      <c r="K99" s="196">
        <f>PPCL_NG!L99+PPCL_Spot!L99+GT_NG!L99+GT_Spot!L99+Bawana_NG!L99+Bawana_RLNG!L99+Bawana_Spot!L99</f>
        <v>2.4707125000000021</v>
      </c>
      <c r="L99" s="196">
        <f>PPCL_NG!S99+PPCL_Spot!S99+GT_NG!S99+GT_Spot!S99+Bawana_NG!S99+Bawana_RLNG!S99+Bawana_Spot!S99</f>
        <v>2.4704365552878871</v>
      </c>
      <c r="M99" s="197">
        <f t="shared" si="9"/>
        <v>2.7594471211500604E-4</v>
      </c>
      <c r="N99" s="196">
        <f>PPCL_NG!M99+PPCL_Spot!M99+GT_NG!M99+GT_Spot!M99+Bawana_NG!M99+Bawana_RLNG!M99+Bawana_Spot!M99</f>
        <v>4.0080799999999961</v>
      </c>
      <c r="O99" s="196">
        <f>PPCL_NG!T99+PPCL_Spot!T99+GT_NG!T99+GT_Spot!T99+Bawana_NG!T99+Bawana_RLNG!T99+Bawana_Spot!T99</f>
        <v>4.0058671695081545</v>
      </c>
      <c r="P99" s="197">
        <f t="shared" si="10"/>
        <v>2.2128304918416219E-3</v>
      </c>
      <c r="Q99" s="197">
        <f t="shared" si="11"/>
        <v>9.8002499999899628E-3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2024-06-03T09:35:41Z</dcterms:modified>
</cp:coreProperties>
</file>